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A238" i="1" l="1"/>
  <c r="BZ238" i="1"/>
  <c r="BX238" i="1"/>
  <c r="BU238" i="1"/>
  <c r="BT238" i="1"/>
  <c r="BL238" i="1"/>
  <c r="BF238" i="1"/>
  <c r="AZ238" i="1"/>
  <c r="BM238" i="1" s="1"/>
  <c r="BP238" i="1" s="1"/>
  <c r="AU238" i="1"/>
  <c r="AS238" i="1" s="1"/>
  <c r="AL238" i="1"/>
  <c r="I238" i="1" s="1"/>
  <c r="H238" i="1" s="1"/>
  <c r="AG238" i="1"/>
  <c r="Y238" i="1"/>
  <c r="X238" i="1"/>
  <c r="W238" i="1" s="1"/>
  <c r="P238" i="1"/>
  <c r="J238" i="1"/>
  <c r="BI238" i="1" s="1"/>
  <c r="CA237" i="1"/>
  <c r="BZ237" i="1"/>
  <c r="BX237" i="1"/>
  <c r="BU237" i="1"/>
  <c r="BT237" i="1"/>
  <c r="BL237" i="1"/>
  <c r="BF237" i="1"/>
  <c r="AZ237" i="1"/>
  <c r="BM237" i="1" s="1"/>
  <c r="BP237" i="1" s="1"/>
  <c r="AU237" i="1"/>
  <c r="AT237" i="1"/>
  <c r="AS237" i="1"/>
  <c r="AL237" i="1"/>
  <c r="I237" i="1" s="1"/>
  <c r="AG237" i="1"/>
  <c r="AF237" i="1"/>
  <c r="AE237" i="1"/>
  <c r="Y237" i="1"/>
  <c r="X237" i="1"/>
  <c r="W237" i="1" s="1"/>
  <c r="P237" i="1"/>
  <c r="N237" i="1"/>
  <c r="K237" i="1"/>
  <c r="J237" i="1"/>
  <c r="BI237" i="1" s="1"/>
  <c r="H237" i="1"/>
  <c r="CA236" i="1"/>
  <c r="BZ236" i="1"/>
  <c r="BX236" i="1"/>
  <c r="BU236" i="1"/>
  <c r="BT236" i="1"/>
  <c r="BL236" i="1"/>
  <c r="BF236" i="1"/>
  <c r="AZ236" i="1"/>
  <c r="BM236" i="1" s="1"/>
  <c r="BP236" i="1" s="1"/>
  <c r="AU236" i="1"/>
  <c r="AS236" i="1" s="1"/>
  <c r="N236" i="1" s="1"/>
  <c r="AL236" i="1"/>
  <c r="I236" i="1" s="1"/>
  <c r="H236" i="1" s="1"/>
  <c r="AG236" i="1"/>
  <c r="Y236" i="1"/>
  <c r="X236" i="1"/>
  <c r="W236" i="1" s="1"/>
  <c r="P236" i="1"/>
  <c r="J236" i="1"/>
  <c r="BI236" i="1" s="1"/>
  <c r="CA235" i="1"/>
  <c r="BZ235" i="1"/>
  <c r="BX235" i="1"/>
  <c r="BU235" i="1"/>
  <c r="BT235" i="1"/>
  <c r="BL235" i="1"/>
  <c r="BF235" i="1"/>
  <c r="AZ235" i="1"/>
  <c r="BM235" i="1" s="1"/>
  <c r="BP235" i="1" s="1"/>
  <c r="AU235" i="1"/>
  <c r="AT235" i="1"/>
  <c r="AS235" i="1"/>
  <c r="AL235" i="1"/>
  <c r="I235" i="1" s="1"/>
  <c r="AG235" i="1"/>
  <c r="AF235" i="1"/>
  <c r="AE235" i="1"/>
  <c r="Y235" i="1"/>
  <c r="X235" i="1"/>
  <c r="W235" i="1" s="1"/>
  <c r="P235" i="1"/>
  <c r="N235" i="1"/>
  <c r="K235" i="1"/>
  <c r="J235" i="1"/>
  <c r="BI235" i="1" s="1"/>
  <c r="H235" i="1"/>
  <c r="CA234" i="1"/>
  <c r="BZ234" i="1"/>
  <c r="BX234" i="1"/>
  <c r="BU234" i="1"/>
  <c r="BT234" i="1"/>
  <c r="BL234" i="1"/>
  <c r="BF234" i="1"/>
  <c r="AZ234" i="1"/>
  <c r="BM234" i="1" s="1"/>
  <c r="BP234" i="1" s="1"/>
  <c r="AU234" i="1"/>
  <c r="AS234" i="1" s="1"/>
  <c r="AL234" i="1"/>
  <c r="I234" i="1" s="1"/>
  <c r="H234" i="1" s="1"/>
  <c r="AG234" i="1"/>
  <c r="Y234" i="1"/>
  <c r="X234" i="1"/>
  <c r="W234" i="1" s="1"/>
  <c r="P234" i="1"/>
  <c r="J234" i="1"/>
  <c r="BI234" i="1" s="1"/>
  <c r="CA233" i="1"/>
  <c r="BZ233" i="1"/>
  <c r="BX233" i="1"/>
  <c r="BU233" i="1"/>
  <c r="BT233" i="1"/>
  <c r="BL233" i="1"/>
  <c r="BF233" i="1"/>
  <c r="AZ233" i="1"/>
  <c r="BM233" i="1" s="1"/>
  <c r="BP233" i="1" s="1"/>
  <c r="AU233" i="1"/>
  <c r="AT233" i="1"/>
  <c r="AS233" i="1"/>
  <c r="AL233" i="1"/>
  <c r="I233" i="1" s="1"/>
  <c r="AG233" i="1"/>
  <c r="AF233" i="1"/>
  <c r="AE233" i="1"/>
  <c r="Y233" i="1"/>
  <c r="X233" i="1"/>
  <c r="W233" i="1" s="1"/>
  <c r="P233" i="1"/>
  <c r="N233" i="1"/>
  <c r="K233" i="1"/>
  <c r="J233" i="1"/>
  <c r="BI233" i="1" s="1"/>
  <c r="H233" i="1"/>
  <c r="CA232" i="1"/>
  <c r="BZ232" i="1"/>
  <c r="BX232" i="1"/>
  <c r="BU232" i="1"/>
  <c r="BT232" i="1"/>
  <c r="BL232" i="1"/>
  <c r="BF232" i="1"/>
  <c r="AZ232" i="1"/>
  <c r="BM232" i="1" s="1"/>
  <c r="BP232" i="1" s="1"/>
  <c r="AU232" i="1"/>
  <c r="AS232" i="1" s="1"/>
  <c r="AL232" i="1"/>
  <c r="I232" i="1" s="1"/>
  <c r="AG232" i="1"/>
  <c r="AF232" i="1"/>
  <c r="Y232" i="1"/>
  <c r="X232" i="1"/>
  <c r="W232" i="1" s="1"/>
  <c r="P232" i="1"/>
  <c r="J232" i="1"/>
  <c r="BI232" i="1" s="1"/>
  <c r="H232" i="1"/>
  <c r="CA231" i="1"/>
  <c r="BZ231" i="1"/>
  <c r="BX231" i="1"/>
  <c r="BU231" i="1"/>
  <c r="BT231" i="1"/>
  <c r="BR231" i="1"/>
  <c r="BV231" i="1" s="1"/>
  <c r="BW231" i="1" s="1"/>
  <c r="BP231" i="1"/>
  <c r="BL231" i="1"/>
  <c r="BF231" i="1"/>
  <c r="AZ231" i="1"/>
  <c r="BM231" i="1" s="1"/>
  <c r="AU231" i="1"/>
  <c r="AT231" i="1"/>
  <c r="AS231" i="1"/>
  <c r="AL231" i="1"/>
  <c r="I231" i="1" s="1"/>
  <c r="AG231" i="1"/>
  <c r="AF231" i="1"/>
  <c r="AE231" i="1"/>
  <c r="Y231" i="1"/>
  <c r="X231" i="1"/>
  <c r="W231" i="1" s="1"/>
  <c r="P231" i="1"/>
  <c r="N231" i="1"/>
  <c r="K231" i="1"/>
  <c r="J231" i="1"/>
  <c r="BI231" i="1" s="1"/>
  <c r="H231" i="1"/>
  <c r="CA230" i="1"/>
  <c r="BZ230" i="1"/>
  <c r="BX230" i="1"/>
  <c r="BU230" i="1"/>
  <c r="BT230" i="1"/>
  <c r="BL230" i="1"/>
  <c r="BF230" i="1"/>
  <c r="AZ230" i="1"/>
  <c r="BM230" i="1" s="1"/>
  <c r="BP230" i="1" s="1"/>
  <c r="AU230" i="1"/>
  <c r="AS230" i="1" s="1"/>
  <c r="AE230" i="1" s="1"/>
  <c r="AT230" i="1"/>
  <c r="AL230" i="1"/>
  <c r="AG230" i="1"/>
  <c r="J230" i="1" s="1"/>
  <c r="BI230" i="1" s="1"/>
  <c r="AF230" i="1"/>
  <c r="Y230" i="1"/>
  <c r="X230" i="1"/>
  <c r="P230" i="1"/>
  <c r="N230" i="1"/>
  <c r="K230" i="1"/>
  <c r="I230" i="1"/>
  <c r="H230" i="1"/>
  <c r="AA230" i="1" s="1"/>
  <c r="CA229" i="1"/>
  <c r="BZ229" i="1"/>
  <c r="BX229" i="1"/>
  <c r="BU229" i="1"/>
  <c r="BT229" i="1"/>
  <c r="BL229" i="1"/>
  <c r="BF229" i="1"/>
  <c r="AZ229" i="1"/>
  <c r="BM229" i="1" s="1"/>
  <c r="BP229" i="1" s="1"/>
  <c r="AU229" i="1"/>
  <c r="AS229" i="1" s="1"/>
  <c r="AL229" i="1"/>
  <c r="I229" i="1" s="1"/>
  <c r="H229" i="1" s="1"/>
  <c r="AG229" i="1"/>
  <c r="Y229" i="1"/>
  <c r="X229" i="1"/>
  <c r="W229" i="1" s="1"/>
  <c r="P229" i="1"/>
  <c r="J229" i="1"/>
  <c r="BI229" i="1" s="1"/>
  <c r="CA228" i="1"/>
  <c r="BZ228" i="1"/>
  <c r="BX228" i="1"/>
  <c r="BU228" i="1"/>
  <c r="BT228" i="1"/>
  <c r="BL228" i="1"/>
  <c r="BF228" i="1"/>
  <c r="AZ228" i="1"/>
  <c r="BM228" i="1" s="1"/>
  <c r="BP228" i="1" s="1"/>
  <c r="AU228" i="1"/>
  <c r="AT228" i="1"/>
  <c r="AS228" i="1"/>
  <c r="AL228" i="1"/>
  <c r="I228" i="1" s="1"/>
  <c r="AG228" i="1"/>
  <c r="AF228" i="1"/>
  <c r="AE228" i="1"/>
  <c r="Y228" i="1"/>
  <c r="X228" i="1"/>
  <c r="W228" i="1" s="1"/>
  <c r="S228" i="1"/>
  <c r="P228" i="1"/>
  <c r="N228" i="1"/>
  <c r="K228" i="1"/>
  <c r="J228" i="1"/>
  <c r="BI228" i="1" s="1"/>
  <c r="H228" i="1"/>
  <c r="CA227" i="1"/>
  <c r="BZ227" i="1"/>
  <c r="BX227" i="1"/>
  <c r="BU227" i="1"/>
  <c r="BT227" i="1"/>
  <c r="BL227" i="1"/>
  <c r="BF227" i="1"/>
  <c r="AZ227" i="1"/>
  <c r="BM227" i="1" s="1"/>
  <c r="BP227" i="1" s="1"/>
  <c r="AU227" i="1"/>
  <c r="AS227" i="1" s="1"/>
  <c r="AL227" i="1"/>
  <c r="I227" i="1" s="1"/>
  <c r="H227" i="1" s="1"/>
  <c r="AG227" i="1"/>
  <c r="Y227" i="1"/>
  <c r="X227" i="1"/>
  <c r="W227" i="1" s="1"/>
  <c r="P227" i="1"/>
  <c r="J227" i="1"/>
  <c r="BI227" i="1" s="1"/>
  <c r="CA226" i="1"/>
  <c r="BZ226" i="1"/>
  <c r="BX226" i="1"/>
  <c r="BU226" i="1"/>
  <c r="BT226" i="1"/>
  <c r="BL226" i="1"/>
  <c r="BF226" i="1"/>
  <c r="AZ226" i="1"/>
  <c r="BM226" i="1" s="1"/>
  <c r="BP226" i="1" s="1"/>
  <c r="AU226" i="1"/>
  <c r="AT226" i="1"/>
  <c r="AS226" i="1"/>
  <c r="AL226" i="1"/>
  <c r="I226" i="1" s="1"/>
  <c r="H226" i="1" s="1"/>
  <c r="AG226" i="1"/>
  <c r="AF226" i="1"/>
  <c r="AE226" i="1"/>
  <c r="Y226" i="1"/>
  <c r="X226" i="1"/>
  <c r="W226" i="1" s="1"/>
  <c r="P226" i="1"/>
  <c r="N226" i="1"/>
  <c r="K226" i="1"/>
  <c r="J226" i="1"/>
  <c r="BI226" i="1" s="1"/>
  <c r="CA225" i="1"/>
  <c r="BZ225" i="1"/>
  <c r="BX225" i="1"/>
  <c r="BU225" i="1"/>
  <c r="BT225" i="1"/>
  <c r="BL225" i="1"/>
  <c r="BF225" i="1"/>
  <c r="AZ225" i="1"/>
  <c r="BM225" i="1" s="1"/>
  <c r="BP225" i="1" s="1"/>
  <c r="AU225" i="1"/>
  <c r="AS225" i="1" s="1"/>
  <c r="N225" i="1" s="1"/>
  <c r="AL225" i="1"/>
  <c r="I225" i="1" s="1"/>
  <c r="H225" i="1" s="1"/>
  <c r="AG225" i="1"/>
  <c r="Y225" i="1"/>
  <c r="X225" i="1"/>
  <c r="W225" i="1" s="1"/>
  <c r="P225" i="1"/>
  <c r="J225" i="1"/>
  <c r="BI225" i="1" s="1"/>
  <c r="CA224" i="1"/>
  <c r="BZ224" i="1"/>
  <c r="BX224" i="1"/>
  <c r="BY224" i="1" s="1"/>
  <c r="BU224" i="1"/>
  <c r="BT224" i="1"/>
  <c r="BL224" i="1"/>
  <c r="BH224" i="1"/>
  <c r="BJ224" i="1" s="1"/>
  <c r="BF224" i="1"/>
  <c r="AZ224" i="1"/>
  <c r="BM224" i="1" s="1"/>
  <c r="BP224" i="1" s="1"/>
  <c r="AU224" i="1"/>
  <c r="AT224" i="1"/>
  <c r="AS224" i="1"/>
  <c r="AL224" i="1"/>
  <c r="I224" i="1" s="1"/>
  <c r="AG224" i="1"/>
  <c r="AF224" i="1"/>
  <c r="AE224" i="1"/>
  <c r="Y224" i="1"/>
  <c r="X224" i="1"/>
  <c r="W224" i="1" s="1"/>
  <c r="P224" i="1"/>
  <c r="N224" i="1"/>
  <c r="K224" i="1"/>
  <c r="J224" i="1"/>
  <c r="BI224" i="1" s="1"/>
  <c r="BK224" i="1" s="1"/>
  <c r="H224" i="1"/>
  <c r="CA223" i="1"/>
  <c r="BZ223" i="1"/>
  <c r="BX223" i="1"/>
  <c r="BU223" i="1"/>
  <c r="BT223" i="1"/>
  <c r="BP223" i="1"/>
  <c r="BL223" i="1"/>
  <c r="BF223" i="1"/>
  <c r="AZ223" i="1"/>
  <c r="BM223" i="1" s="1"/>
  <c r="AU223" i="1"/>
  <c r="AS223" i="1" s="1"/>
  <c r="AT223" i="1"/>
  <c r="AL223" i="1"/>
  <c r="I223" i="1" s="1"/>
  <c r="H223" i="1" s="1"/>
  <c r="AG223" i="1"/>
  <c r="AF223" i="1"/>
  <c r="Y223" i="1"/>
  <c r="X223" i="1"/>
  <c r="W223" i="1" s="1"/>
  <c r="P223" i="1"/>
  <c r="N223" i="1"/>
  <c r="J223" i="1"/>
  <c r="BI223" i="1" s="1"/>
  <c r="CA222" i="1"/>
  <c r="BZ222" i="1"/>
  <c r="BX222" i="1"/>
  <c r="BU222" i="1"/>
  <c r="BT222" i="1"/>
  <c r="BL222" i="1"/>
  <c r="BF222" i="1"/>
  <c r="AZ222" i="1"/>
  <c r="BM222" i="1" s="1"/>
  <c r="BP222" i="1" s="1"/>
  <c r="AU222" i="1"/>
  <c r="AS222" i="1"/>
  <c r="N222" i="1" s="1"/>
  <c r="AL222" i="1"/>
  <c r="I222" i="1" s="1"/>
  <c r="H222" i="1" s="1"/>
  <c r="AG222" i="1"/>
  <c r="AE222" i="1"/>
  <c r="Y222" i="1"/>
  <c r="X222" i="1"/>
  <c r="W222" i="1" s="1"/>
  <c r="S222" i="1"/>
  <c r="P222" i="1"/>
  <c r="K222" i="1"/>
  <c r="J222" i="1"/>
  <c r="BI222" i="1" s="1"/>
  <c r="CA221" i="1"/>
  <c r="BZ221" i="1"/>
  <c r="BX221" i="1"/>
  <c r="BU221" i="1"/>
  <c r="BT221" i="1"/>
  <c r="BM221" i="1"/>
  <c r="BP221" i="1" s="1"/>
  <c r="BL221" i="1"/>
  <c r="BF221" i="1"/>
  <c r="AZ221" i="1"/>
  <c r="AU221" i="1"/>
  <c r="AS221" i="1" s="1"/>
  <c r="AL221" i="1"/>
  <c r="AG221" i="1"/>
  <c r="J221" i="1" s="1"/>
  <c r="BI221" i="1" s="1"/>
  <c r="Y221" i="1"/>
  <c r="X221" i="1"/>
  <c r="P221" i="1"/>
  <c r="I221" i="1"/>
  <c r="H221" i="1" s="1"/>
  <c r="CA220" i="1"/>
  <c r="BZ220" i="1"/>
  <c r="BY220" i="1"/>
  <c r="BH220" i="1" s="1"/>
  <c r="BX220" i="1"/>
  <c r="BU220" i="1"/>
  <c r="BT220" i="1"/>
  <c r="BL220" i="1"/>
  <c r="BF220" i="1"/>
  <c r="BJ220" i="1" s="1"/>
  <c r="AZ220" i="1"/>
  <c r="BM220" i="1" s="1"/>
  <c r="BP220" i="1" s="1"/>
  <c r="AU220" i="1"/>
  <c r="AS220" i="1"/>
  <c r="AL220" i="1"/>
  <c r="AG220" i="1"/>
  <c r="AE220" i="1"/>
  <c r="AA220" i="1"/>
  <c r="Y220" i="1"/>
  <c r="X220" i="1"/>
  <c r="W220" i="1"/>
  <c r="S220" i="1"/>
  <c r="P220" i="1"/>
  <c r="K220" i="1"/>
  <c r="J220" i="1"/>
  <c r="BI220" i="1" s="1"/>
  <c r="BK220" i="1" s="1"/>
  <c r="I220" i="1"/>
  <c r="H220" i="1"/>
  <c r="CA219" i="1"/>
  <c r="BZ219" i="1"/>
  <c r="BX219" i="1"/>
  <c r="BY219" i="1" s="1"/>
  <c r="BH219" i="1" s="1"/>
  <c r="BJ219" i="1" s="1"/>
  <c r="BU219" i="1"/>
  <c r="BT219" i="1"/>
  <c r="BS219" i="1"/>
  <c r="BM219" i="1"/>
  <c r="BP219" i="1" s="1"/>
  <c r="BL219" i="1"/>
  <c r="BF219" i="1"/>
  <c r="AZ219" i="1"/>
  <c r="AU219" i="1"/>
  <c r="AS219" i="1" s="1"/>
  <c r="AL219" i="1"/>
  <c r="AG219" i="1"/>
  <c r="J219" i="1" s="1"/>
  <c r="BI219" i="1" s="1"/>
  <c r="BK219" i="1" s="1"/>
  <c r="Y219" i="1"/>
  <c r="X219" i="1"/>
  <c r="P219" i="1"/>
  <c r="I219" i="1"/>
  <c r="H219" i="1" s="1"/>
  <c r="AA219" i="1" s="1"/>
  <c r="CA218" i="1"/>
  <c r="BZ218" i="1"/>
  <c r="BY218" i="1"/>
  <c r="BH218" i="1" s="1"/>
  <c r="BX218" i="1"/>
  <c r="BU218" i="1"/>
  <c r="BT218" i="1"/>
  <c r="BL218" i="1"/>
  <c r="BF218" i="1"/>
  <c r="BJ218" i="1" s="1"/>
  <c r="AZ218" i="1"/>
  <c r="BM218" i="1" s="1"/>
  <c r="BP218" i="1" s="1"/>
  <c r="AU218" i="1"/>
  <c r="AS218" i="1"/>
  <c r="AL218" i="1"/>
  <c r="I218" i="1" s="1"/>
  <c r="H218" i="1" s="1"/>
  <c r="AG218" i="1"/>
  <c r="AE218" i="1"/>
  <c r="Y218" i="1"/>
  <c r="X218" i="1"/>
  <c r="W218" i="1"/>
  <c r="S218" i="1"/>
  <c r="P218" i="1"/>
  <c r="K218" i="1"/>
  <c r="J218" i="1"/>
  <c r="BI218" i="1" s="1"/>
  <c r="BK218" i="1" s="1"/>
  <c r="CA217" i="1"/>
  <c r="BZ217" i="1"/>
  <c r="BX217" i="1"/>
  <c r="BY217" i="1" s="1"/>
  <c r="BH217" i="1" s="1"/>
  <c r="BJ217" i="1" s="1"/>
  <c r="BU217" i="1"/>
  <c r="BT217" i="1"/>
  <c r="BL217" i="1"/>
  <c r="BF217" i="1"/>
  <c r="AZ217" i="1"/>
  <c r="BM217" i="1" s="1"/>
  <c r="BP217" i="1" s="1"/>
  <c r="AU217" i="1"/>
  <c r="AS217" i="1" s="1"/>
  <c r="AL217" i="1"/>
  <c r="I217" i="1" s="1"/>
  <c r="H217" i="1" s="1"/>
  <c r="AA217" i="1" s="1"/>
  <c r="AG217" i="1"/>
  <c r="Y217" i="1"/>
  <c r="X217" i="1"/>
  <c r="W217" i="1" s="1"/>
  <c r="P217" i="1"/>
  <c r="N217" i="1"/>
  <c r="J217" i="1"/>
  <c r="BI217" i="1" s="1"/>
  <c r="BK217" i="1" s="1"/>
  <c r="CA216" i="1"/>
  <c r="BZ216" i="1"/>
  <c r="BY216" i="1"/>
  <c r="BH216" i="1" s="1"/>
  <c r="BX216" i="1"/>
  <c r="BU216" i="1"/>
  <c r="BT216" i="1"/>
  <c r="BQ216" i="1"/>
  <c r="BP216" i="1"/>
  <c r="BS216" i="1" s="1"/>
  <c r="BL216" i="1"/>
  <c r="BF216" i="1"/>
  <c r="AZ216" i="1"/>
  <c r="BM216" i="1" s="1"/>
  <c r="AU216" i="1"/>
  <c r="AS216" i="1"/>
  <c r="AL216" i="1"/>
  <c r="AG216" i="1"/>
  <c r="Y216" i="1"/>
  <c r="X216" i="1"/>
  <c r="W216" i="1" s="1"/>
  <c r="S216" i="1"/>
  <c r="P216" i="1"/>
  <c r="J216" i="1"/>
  <c r="BI216" i="1" s="1"/>
  <c r="BK216" i="1" s="1"/>
  <c r="I216" i="1"/>
  <c r="H216" i="1" s="1"/>
  <c r="AA216" i="1" s="1"/>
  <c r="CA215" i="1"/>
  <c r="BZ215" i="1"/>
  <c r="BY215" i="1"/>
  <c r="BH215" i="1" s="1"/>
  <c r="BK215" i="1" s="1"/>
  <c r="BX215" i="1"/>
  <c r="BU215" i="1"/>
  <c r="BT215" i="1"/>
  <c r="BQ215" i="1"/>
  <c r="BM215" i="1"/>
  <c r="BP215" i="1" s="1"/>
  <c r="BL215" i="1"/>
  <c r="BF215" i="1"/>
  <c r="AZ215" i="1"/>
  <c r="AU215" i="1"/>
  <c r="AS215" i="1"/>
  <c r="AL215" i="1"/>
  <c r="AG215" i="1"/>
  <c r="J215" i="1" s="1"/>
  <c r="BI215" i="1" s="1"/>
  <c r="AE215" i="1"/>
  <c r="Y215" i="1"/>
  <c r="X215" i="1"/>
  <c r="W215" i="1"/>
  <c r="S215" i="1"/>
  <c r="P215" i="1"/>
  <c r="K215" i="1"/>
  <c r="I215" i="1"/>
  <c r="H215" i="1" s="1"/>
  <c r="CA214" i="1"/>
  <c r="S214" i="1" s="1"/>
  <c r="BZ214" i="1"/>
  <c r="BY214" i="1"/>
  <c r="BH214" i="1" s="1"/>
  <c r="BX214" i="1"/>
  <c r="BU214" i="1"/>
  <c r="BT214" i="1"/>
  <c r="BM214" i="1"/>
  <c r="BP214" i="1" s="1"/>
  <c r="BL214" i="1"/>
  <c r="BI214" i="1"/>
  <c r="BK214" i="1" s="1"/>
  <c r="BF214" i="1"/>
  <c r="AZ214" i="1"/>
  <c r="AU214" i="1"/>
  <c r="AS214" i="1" s="1"/>
  <c r="AL214" i="1"/>
  <c r="AG214" i="1"/>
  <c r="J214" i="1" s="1"/>
  <c r="Y214" i="1"/>
  <c r="W214" i="1" s="1"/>
  <c r="X214" i="1"/>
  <c r="P214" i="1"/>
  <c r="I214" i="1"/>
  <c r="H214" i="1" s="1"/>
  <c r="AA214" i="1" s="1"/>
  <c r="CA213" i="1"/>
  <c r="BZ213" i="1"/>
  <c r="BY213" i="1"/>
  <c r="BH213" i="1" s="1"/>
  <c r="BX213" i="1"/>
  <c r="BU213" i="1"/>
  <c r="BT213" i="1"/>
  <c r="BQ213" i="1"/>
  <c r="BM213" i="1"/>
  <c r="BP213" i="1" s="1"/>
  <c r="BL213" i="1"/>
  <c r="BF213" i="1"/>
  <c r="BJ213" i="1" s="1"/>
  <c r="AZ213" i="1"/>
  <c r="AU213" i="1"/>
  <c r="AS213" i="1"/>
  <c r="AL213" i="1"/>
  <c r="AG213" i="1"/>
  <c r="J213" i="1" s="1"/>
  <c r="BI213" i="1" s="1"/>
  <c r="BK213" i="1" s="1"/>
  <c r="AE213" i="1"/>
  <c r="Y213" i="1"/>
  <c r="X213" i="1"/>
  <c r="W213" i="1"/>
  <c r="S213" i="1"/>
  <c r="P213" i="1"/>
  <c r="K213" i="1"/>
  <c r="I213" i="1"/>
  <c r="H213" i="1" s="1"/>
  <c r="CA212" i="1"/>
  <c r="S212" i="1" s="1"/>
  <c r="BZ212" i="1"/>
  <c r="BY212" i="1"/>
  <c r="BH212" i="1" s="1"/>
  <c r="BX212" i="1"/>
  <c r="BU212" i="1"/>
  <c r="BT212" i="1"/>
  <c r="BM212" i="1"/>
  <c r="BP212" i="1" s="1"/>
  <c r="BL212" i="1"/>
  <c r="BI212" i="1"/>
  <c r="BK212" i="1" s="1"/>
  <c r="BF212" i="1"/>
  <c r="AZ212" i="1"/>
  <c r="AU212" i="1"/>
  <c r="AS212" i="1" s="1"/>
  <c r="AL212" i="1"/>
  <c r="AG212" i="1"/>
  <c r="J212" i="1" s="1"/>
  <c r="Y212" i="1"/>
  <c r="W212" i="1" s="1"/>
  <c r="X212" i="1"/>
  <c r="P212" i="1"/>
  <c r="I212" i="1"/>
  <c r="H212" i="1" s="1"/>
  <c r="AA212" i="1" s="1"/>
  <c r="CA211" i="1"/>
  <c r="BZ211" i="1"/>
  <c r="BY211" i="1"/>
  <c r="BH211" i="1" s="1"/>
  <c r="BK211" i="1" s="1"/>
  <c r="BX211" i="1"/>
  <c r="BU211" i="1"/>
  <c r="BT211" i="1"/>
  <c r="BQ211" i="1"/>
  <c r="BM211" i="1"/>
  <c r="BP211" i="1" s="1"/>
  <c r="BL211" i="1"/>
  <c r="BF211" i="1"/>
  <c r="AZ211" i="1"/>
  <c r="AU211" i="1"/>
  <c r="AS211" i="1"/>
  <c r="AL211" i="1"/>
  <c r="AG211" i="1"/>
  <c r="J211" i="1" s="1"/>
  <c r="BI211" i="1" s="1"/>
  <c r="AE211" i="1"/>
  <c r="Y211" i="1"/>
  <c r="X211" i="1"/>
  <c r="W211" i="1"/>
  <c r="S211" i="1"/>
  <c r="P211" i="1"/>
  <c r="K211" i="1"/>
  <c r="I211" i="1"/>
  <c r="H211" i="1" s="1"/>
  <c r="CA210" i="1"/>
  <c r="S210" i="1" s="1"/>
  <c r="BZ210" i="1"/>
  <c r="BY210" i="1"/>
  <c r="BH210" i="1" s="1"/>
  <c r="BX210" i="1"/>
  <c r="BU210" i="1"/>
  <c r="BT210" i="1"/>
  <c r="BM210" i="1"/>
  <c r="BP210" i="1" s="1"/>
  <c r="BL210" i="1"/>
  <c r="BI210" i="1"/>
  <c r="BK210" i="1" s="1"/>
  <c r="BF210" i="1"/>
  <c r="AZ210" i="1"/>
  <c r="AU210" i="1"/>
  <c r="AS210" i="1" s="1"/>
  <c r="AL210" i="1"/>
  <c r="AG210" i="1"/>
  <c r="J210" i="1" s="1"/>
  <c r="Y210" i="1"/>
  <c r="W210" i="1" s="1"/>
  <c r="X210" i="1"/>
  <c r="P210" i="1"/>
  <c r="I210" i="1"/>
  <c r="H210" i="1" s="1"/>
  <c r="AA210" i="1" s="1"/>
  <c r="CA209" i="1"/>
  <c r="BZ209" i="1"/>
  <c r="BY209" i="1"/>
  <c r="BH209" i="1" s="1"/>
  <c r="BX209" i="1"/>
  <c r="BU209" i="1"/>
  <c r="BT209" i="1"/>
  <c r="BQ209" i="1"/>
  <c r="BM209" i="1"/>
  <c r="BP209" i="1" s="1"/>
  <c r="BL209" i="1"/>
  <c r="BF209" i="1"/>
  <c r="BJ209" i="1" s="1"/>
  <c r="AZ209" i="1"/>
  <c r="AU209" i="1"/>
  <c r="AS209" i="1"/>
  <c r="AL209" i="1"/>
  <c r="AG209" i="1"/>
  <c r="J209" i="1" s="1"/>
  <c r="BI209" i="1" s="1"/>
  <c r="BK209" i="1" s="1"/>
  <c r="AE209" i="1"/>
  <c r="Y209" i="1"/>
  <c r="X209" i="1"/>
  <c r="W209" i="1"/>
  <c r="S209" i="1"/>
  <c r="P209" i="1"/>
  <c r="K209" i="1"/>
  <c r="I209" i="1"/>
  <c r="H209" i="1" s="1"/>
  <c r="CA208" i="1"/>
  <c r="S208" i="1" s="1"/>
  <c r="BZ208" i="1"/>
  <c r="BY208" i="1"/>
  <c r="BH208" i="1" s="1"/>
  <c r="BX208" i="1"/>
  <c r="BU208" i="1"/>
  <c r="BT208" i="1"/>
  <c r="BM208" i="1"/>
  <c r="BP208" i="1" s="1"/>
  <c r="BL208" i="1"/>
  <c r="BI208" i="1"/>
  <c r="BF208" i="1"/>
  <c r="AZ208" i="1"/>
  <c r="AU208" i="1"/>
  <c r="AS208" i="1" s="1"/>
  <c r="AL208" i="1"/>
  <c r="AG208" i="1"/>
  <c r="J208" i="1" s="1"/>
  <c r="Y208" i="1"/>
  <c r="W208" i="1" s="1"/>
  <c r="X208" i="1"/>
  <c r="P208" i="1"/>
  <c r="I208" i="1"/>
  <c r="H208" i="1" s="1"/>
  <c r="AA208" i="1" s="1"/>
  <c r="CA207" i="1"/>
  <c r="BZ207" i="1"/>
  <c r="BY207" i="1"/>
  <c r="BH207" i="1" s="1"/>
  <c r="BK207" i="1" s="1"/>
  <c r="BX207" i="1"/>
  <c r="BU207" i="1"/>
  <c r="BT207" i="1"/>
  <c r="BQ207" i="1"/>
  <c r="BM207" i="1"/>
  <c r="BP207" i="1" s="1"/>
  <c r="BL207" i="1"/>
  <c r="BF207" i="1"/>
  <c r="AZ207" i="1"/>
  <c r="AU207" i="1"/>
  <c r="AS207" i="1"/>
  <c r="AL207" i="1"/>
  <c r="AG207" i="1"/>
  <c r="J207" i="1" s="1"/>
  <c r="BI207" i="1" s="1"/>
  <c r="AE207" i="1"/>
  <c r="Y207" i="1"/>
  <c r="X207" i="1"/>
  <c r="W207" i="1"/>
  <c r="S207" i="1"/>
  <c r="P207" i="1"/>
  <c r="K207" i="1"/>
  <c r="I207" i="1"/>
  <c r="H207" i="1" s="1"/>
  <c r="CA206" i="1"/>
  <c r="S206" i="1" s="1"/>
  <c r="BZ206" i="1"/>
  <c r="BY206" i="1"/>
  <c r="BH206" i="1" s="1"/>
  <c r="BX206" i="1"/>
  <c r="BU206" i="1"/>
  <c r="BT206" i="1"/>
  <c r="BM206" i="1"/>
  <c r="BP206" i="1" s="1"/>
  <c r="BL206" i="1"/>
  <c r="BI206" i="1"/>
  <c r="BK206" i="1" s="1"/>
  <c r="BF206" i="1"/>
  <c r="AZ206" i="1"/>
  <c r="AU206" i="1"/>
  <c r="AS206" i="1" s="1"/>
  <c r="AL206" i="1"/>
  <c r="AG206" i="1"/>
  <c r="J206" i="1" s="1"/>
  <c r="Y206" i="1"/>
  <c r="W206" i="1" s="1"/>
  <c r="X206" i="1"/>
  <c r="P206" i="1"/>
  <c r="I206" i="1"/>
  <c r="H206" i="1" s="1"/>
  <c r="AA206" i="1" s="1"/>
  <c r="CA205" i="1"/>
  <c r="BZ205" i="1"/>
  <c r="BY205" i="1"/>
  <c r="BH205" i="1" s="1"/>
  <c r="BX205" i="1"/>
  <c r="BU205" i="1"/>
  <c r="BT205" i="1"/>
  <c r="BQ205" i="1"/>
  <c r="BM205" i="1"/>
  <c r="BP205" i="1" s="1"/>
  <c r="BL205" i="1"/>
  <c r="BF205" i="1"/>
  <c r="BJ205" i="1" s="1"/>
  <c r="AZ205" i="1"/>
  <c r="AU205" i="1"/>
  <c r="AS205" i="1"/>
  <c r="AL205" i="1"/>
  <c r="AG205" i="1"/>
  <c r="J205" i="1" s="1"/>
  <c r="BI205" i="1" s="1"/>
  <c r="BK205" i="1" s="1"/>
  <c r="AE205" i="1"/>
  <c r="Y205" i="1"/>
  <c r="X205" i="1"/>
  <c r="W205" i="1"/>
  <c r="S205" i="1"/>
  <c r="P205" i="1"/>
  <c r="K205" i="1"/>
  <c r="I205" i="1"/>
  <c r="H205" i="1" s="1"/>
  <c r="CA204" i="1"/>
  <c r="S204" i="1" s="1"/>
  <c r="BZ204" i="1"/>
  <c r="BY204" i="1"/>
  <c r="BX204" i="1"/>
  <c r="BU204" i="1"/>
  <c r="BT204" i="1"/>
  <c r="BM204" i="1"/>
  <c r="BP204" i="1" s="1"/>
  <c r="BL204" i="1"/>
  <c r="BI204" i="1"/>
  <c r="BK204" i="1" s="1"/>
  <c r="BH204" i="1"/>
  <c r="BF204" i="1"/>
  <c r="BJ204" i="1" s="1"/>
  <c r="AZ204" i="1"/>
  <c r="AU204" i="1"/>
  <c r="AS204" i="1" s="1"/>
  <c r="AL204" i="1"/>
  <c r="AG204" i="1"/>
  <c r="J204" i="1" s="1"/>
  <c r="Y204" i="1"/>
  <c r="W204" i="1" s="1"/>
  <c r="X204" i="1"/>
  <c r="P204" i="1"/>
  <c r="I204" i="1"/>
  <c r="H204" i="1" s="1"/>
  <c r="AA204" i="1" s="1"/>
  <c r="CA203" i="1"/>
  <c r="BZ203" i="1"/>
  <c r="BY203" i="1"/>
  <c r="BH203" i="1" s="1"/>
  <c r="BX203" i="1"/>
  <c r="BU203" i="1"/>
  <c r="BT203" i="1"/>
  <c r="BL203" i="1"/>
  <c r="BF203" i="1"/>
  <c r="BJ203" i="1" s="1"/>
  <c r="AZ203" i="1"/>
  <c r="BM203" i="1" s="1"/>
  <c r="BP203" i="1" s="1"/>
  <c r="AU203" i="1"/>
  <c r="AS203" i="1"/>
  <c r="AL203" i="1"/>
  <c r="AG203" i="1"/>
  <c r="AE203" i="1"/>
  <c r="AA203" i="1"/>
  <c r="Y203" i="1"/>
  <c r="X203" i="1"/>
  <c r="W203" i="1"/>
  <c r="S203" i="1"/>
  <c r="P203" i="1"/>
  <c r="K203" i="1"/>
  <c r="J203" i="1"/>
  <c r="BI203" i="1" s="1"/>
  <c r="BK203" i="1" s="1"/>
  <c r="I203" i="1"/>
  <c r="H203" i="1"/>
  <c r="CA202" i="1"/>
  <c r="S202" i="1" s="1"/>
  <c r="BZ202" i="1"/>
  <c r="BX202" i="1"/>
  <c r="BY202" i="1" s="1"/>
  <c r="BH202" i="1" s="1"/>
  <c r="BJ202" i="1" s="1"/>
  <c r="BU202" i="1"/>
  <c r="BT202" i="1"/>
  <c r="BS202" i="1"/>
  <c r="BM202" i="1"/>
  <c r="BP202" i="1" s="1"/>
  <c r="BL202" i="1"/>
  <c r="BF202" i="1"/>
  <c r="AZ202" i="1"/>
  <c r="AU202" i="1"/>
  <c r="AS202" i="1" s="1"/>
  <c r="AL202" i="1"/>
  <c r="AG202" i="1"/>
  <c r="J202" i="1" s="1"/>
  <c r="BI202" i="1" s="1"/>
  <c r="Y202" i="1"/>
  <c r="X202" i="1"/>
  <c r="P202" i="1"/>
  <c r="I202" i="1"/>
  <c r="H202" i="1" s="1"/>
  <c r="CA201" i="1"/>
  <c r="BZ201" i="1"/>
  <c r="BY201" i="1"/>
  <c r="BH201" i="1" s="1"/>
  <c r="BX201" i="1"/>
  <c r="BU201" i="1"/>
  <c r="BT201" i="1"/>
  <c r="BL201" i="1"/>
  <c r="BF201" i="1"/>
  <c r="BJ201" i="1" s="1"/>
  <c r="AZ201" i="1"/>
  <c r="BM201" i="1" s="1"/>
  <c r="BP201" i="1" s="1"/>
  <c r="AU201" i="1"/>
  <c r="AS201" i="1"/>
  <c r="AL201" i="1"/>
  <c r="AG201" i="1"/>
  <c r="AE201" i="1"/>
  <c r="AA201" i="1"/>
  <c r="Y201" i="1"/>
  <c r="X201" i="1"/>
  <c r="W201" i="1"/>
  <c r="S201" i="1"/>
  <c r="P201" i="1"/>
  <c r="K201" i="1"/>
  <c r="J201" i="1"/>
  <c r="BI201" i="1" s="1"/>
  <c r="BK201" i="1" s="1"/>
  <c r="I201" i="1"/>
  <c r="H201" i="1"/>
  <c r="CA200" i="1"/>
  <c r="S200" i="1" s="1"/>
  <c r="BZ200" i="1"/>
  <c r="BX200" i="1"/>
  <c r="BY200" i="1" s="1"/>
  <c r="BH200" i="1" s="1"/>
  <c r="BJ200" i="1" s="1"/>
  <c r="BU200" i="1"/>
  <c r="BT200" i="1"/>
  <c r="BS200" i="1"/>
  <c r="BM200" i="1"/>
  <c r="BP200" i="1" s="1"/>
  <c r="BL200" i="1"/>
  <c r="BF200" i="1"/>
  <c r="AZ200" i="1"/>
  <c r="AU200" i="1"/>
  <c r="AS200" i="1" s="1"/>
  <c r="AL200" i="1"/>
  <c r="AG200" i="1"/>
  <c r="J200" i="1" s="1"/>
  <c r="BI200" i="1" s="1"/>
  <c r="BK200" i="1" s="1"/>
  <c r="Y200" i="1"/>
  <c r="X200" i="1"/>
  <c r="P200" i="1"/>
  <c r="I200" i="1"/>
  <c r="H200" i="1"/>
  <c r="CA199" i="1"/>
  <c r="BZ199" i="1"/>
  <c r="BX199" i="1"/>
  <c r="BU199" i="1"/>
  <c r="BT199" i="1"/>
  <c r="BL199" i="1"/>
  <c r="BF199" i="1"/>
  <c r="AZ199" i="1"/>
  <c r="BM199" i="1" s="1"/>
  <c r="BP199" i="1" s="1"/>
  <c r="AU199" i="1"/>
  <c r="AT199" i="1"/>
  <c r="AS199" i="1"/>
  <c r="AL199" i="1"/>
  <c r="I199" i="1" s="1"/>
  <c r="H199" i="1" s="1"/>
  <c r="AG199" i="1"/>
  <c r="AF199" i="1"/>
  <c r="AE199" i="1"/>
  <c r="Y199" i="1"/>
  <c r="X199" i="1"/>
  <c r="W199" i="1" s="1"/>
  <c r="P199" i="1"/>
  <c r="N199" i="1"/>
  <c r="K199" i="1"/>
  <c r="J199" i="1"/>
  <c r="BI199" i="1" s="1"/>
  <c r="CA198" i="1"/>
  <c r="BZ198" i="1"/>
  <c r="BX198" i="1"/>
  <c r="BY198" i="1" s="1"/>
  <c r="BH198" i="1" s="1"/>
  <c r="BJ198" i="1" s="1"/>
  <c r="BU198" i="1"/>
  <c r="BT198" i="1"/>
  <c r="BL198" i="1"/>
  <c r="BF198" i="1"/>
  <c r="AZ198" i="1"/>
  <c r="BM198" i="1" s="1"/>
  <c r="BP198" i="1" s="1"/>
  <c r="AU198" i="1"/>
  <c r="AS198" i="1" s="1"/>
  <c r="AL198" i="1"/>
  <c r="I198" i="1" s="1"/>
  <c r="AG198" i="1"/>
  <c r="Y198" i="1"/>
  <c r="X198" i="1"/>
  <c r="W198" i="1" s="1"/>
  <c r="P198" i="1"/>
  <c r="J198" i="1"/>
  <c r="BI198" i="1" s="1"/>
  <c r="H198" i="1"/>
  <c r="CA197" i="1"/>
  <c r="BZ197" i="1"/>
  <c r="BX197" i="1"/>
  <c r="BU197" i="1"/>
  <c r="BT197" i="1"/>
  <c r="BL197" i="1"/>
  <c r="BF197" i="1"/>
  <c r="AZ197" i="1"/>
  <c r="BM197" i="1" s="1"/>
  <c r="BP197" i="1" s="1"/>
  <c r="AU197" i="1"/>
  <c r="AT197" i="1"/>
  <c r="AS197" i="1"/>
  <c r="AL197" i="1"/>
  <c r="I197" i="1" s="1"/>
  <c r="H197" i="1" s="1"/>
  <c r="AG197" i="1"/>
  <c r="AF197" i="1"/>
  <c r="AE197" i="1"/>
  <c r="Y197" i="1"/>
  <c r="X197" i="1"/>
  <c r="W197" i="1" s="1"/>
  <c r="P197" i="1"/>
  <c r="N197" i="1"/>
  <c r="K197" i="1"/>
  <c r="J197" i="1"/>
  <c r="BI197" i="1" s="1"/>
  <c r="CA196" i="1"/>
  <c r="BZ196" i="1"/>
  <c r="BX196" i="1"/>
  <c r="BY196" i="1" s="1"/>
  <c r="BU196" i="1"/>
  <c r="BT196" i="1"/>
  <c r="BL196" i="1"/>
  <c r="BH196" i="1"/>
  <c r="BJ196" i="1" s="1"/>
  <c r="BF196" i="1"/>
  <c r="AZ196" i="1"/>
  <c r="BM196" i="1" s="1"/>
  <c r="BP196" i="1" s="1"/>
  <c r="AU196" i="1"/>
  <c r="AS196" i="1" s="1"/>
  <c r="AT196" i="1"/>
  <c r="AL196" i="1"/>
  <c r="I196" i="1" s="1"/>
  <c r="AG196" i="1"/>
  <c r="AF196" i="1"/>
  <c r="Y196" i="1"/>
  <c r="X196" i="1"/>
  <c r="W196" i="1" s="1"/>
  <c r="P196" i="1"/>
  <c r="J196" i="1"/>
  <c r="BI196" i="1" s="1"/>
  <c r="H196" i="1"/>
  <c r="CA195" i="1"/>
  <c r="BZ195" i="1"/>
  <c r="BX195" i="1"/>
  <c r="BU195" i="1"/>
  <c r="BT195" i="1"/>
  <c r="BL195" i="1"/>
  <c r="BF195" i="1"/>
  <c r="AZ195" i="1"/>
  <c r="BM195" i="1" s="1"/>
  <c r="BP195" i="1" s="1"/>
  <c r="AU195" i="1"/>
  <c r="AT195" i="1"/>
  <c r="AS195" i="1"/>
  <c r="AL195" i="1"/>
  <c r="I195" i="1" s="1"/>
  <c r="H195" i="1" s="1"/>
  <c r="AG195" i="1"/>
  <c r="AF195" i="1"/>
  <c r="AE195" i="1"/>
  <c r="Y195" i="1"/>
  <c r="X195" i="1"/>
  <c r="W195" i="1" s="1"/>
  <c r="P195" i="1"/>
  <c r="N195" i="1"/>
  <c r="K195" i="1"/>
  <c r="J195" i="1"/>
  <c r="BI195" i="1" s="1"/>
  <c r="CA194" i="1"/>
  <c r="BZ194" i="1"/>
  <c r="BX194" i="1"/>
  <c r="BU194" i="1"/>
  <c r="BT194" i="1"/>
  <c r="BL194" i="1"/>
  <c r="BF194" i="1"/>
  <c r="AZ194" i="1"/>
  <c r="BM194" i="1" s="1"/>
  <c r="BP194" i="1" s="1"/>
  <c r="AU194" i="1"/>
  <c r="AS194" i="1" s="1"/>
  <c r="AT194" i="1" s="1"/>
  <c r="AL194" i="1"/>
  <c r="I194" i="1" s="1"/>
  <c r="H194" i="1" s="1"/>
  <c r="AG194" i="1"/>
  <c r="AF194" i="1"/>
  <c r="Y194" i="1"/>
  <c r="X194" i="1"/>
  <c r="W194" i="1" s="1"/>
  <c r="P194" i="1"/>
  <c r="J194" i="1"/>
  <c r="BI194" i="1" s="1"/>
  <c r="CA193" i="1"/>
  <c r="BZ193" i="1"/>
  <c r="BX193" i="1"/>
  <c r="BU193" i="1"/>
  <c r="BT193" i="1"/>
  <c r="BL193" i="1"/>
  <c r="BF193" i="1"/>
  <c r="AZ193" i="1"/>
  <c r="BM193" i="1" s="1"/>
  <c r="BP193" i="1" s="1"/>
  <c r="AU193" i="1"/>
  <c r="AT193" i="1"/>
  <c r="AS193" i="1"/>
  <c r="AL193" i="1"/>
  <c r="I193" i="1" s="1"/>
  <c r="AG193" i="1"/>
  <c r="AF193" i="1"/>
  <c r="AE193" i="1"/>
  <c r="Y193" i="1"/>
  <c r="X193" i="1"/>
  <c r="W193" i="1" s="1"/>
  <c r="P193" i="1"/>
  <c r="N193" i="1"/>
  <c r="K193" i="1"/>
  <c r="J193" i="1"/>
  <c r="BI193" i="1" s="1"/>
  <c r="H193" i="1"/>
  <c r="CA192" i="1"/>
  <c r="BZ192" i="1"/>
  <c r="BX192" i="1"/>
  <c r="BU192" i="1"/>
  <c r="BT192" i="1"/>
  <c r="BP192" i="1"/>
  <c r="BL192" i="1"/>
  <c r="BF192" i="1"/>
  <c r="AZ192" i="1"/>
  <c r="BM192" i="1" s="1"/>
  <c r="AU192" i="1"/>
  <c r="AS192" i="1" s="1"/>
  <c r="AT192" i="1"/>
  <c r="AL192" i="1"/>
  <c r="I192" i="1" s="1"/>
  <c r="H192" i="1" s="1"/>
  <c r="AG192" i="1"/>
  <c r="AF192" i="1"/>
  <c r="Y192" i="1"/>
  <c r="X192" i="1"/>
  <c r="W192" i="1" s="1"/>
  <c r="P192" i="1"/>
  <c r="N192" i="1"/>
  <c r="J192" i="1"/>
  <c r="BI192" i="1" s="1"/>
  <c r="CA191" i="1"/>
  <c r="BZ191" i="1"/>
  <c r="BX191" i="1"/>
  <c r="BU191" i="1"/>
  <c r="BT191" i="1"/>
  <c r="BL191" i="1"/>
  <c r="BF191" i="1"/>
  <c r="AZ191" i="1"/>
  <c r="BM191" i="1" s="1"/>
  <c r="BP191" i="1" s="1"/>
  <c r="AU191" i="1"/>
  <c r="AT191" i="1"/>
  <c r="AS191" i="1"/>
  <c r="AL191" i="1"/>
  <c r="I191" i="1" s="1"/>
  <c r="H191" i="1" s="1"/>
  <c r="AG191" i="1"/>
  <c r="AF191" i="1"/>
  <c r="AE191" i="1"/>
  <c r="Y191" i="1"/>
  <c r="X191" i="1"/>
  <c r="W191" i="1" s="1"/>
  <c r="P191" i="1"/>
  <c r="N191" i="1"/>
  <c r="K191" i="1"/>
  <c r="J191" i="1"/>
  <c r="BI191" i="1" s="1"/>
  <c r="CA190" i="1"/>
  <c r="BZ190" i="1"/>
  <c r="BX190" i="1"/>
  <c r="BU190" i="1"/>
  <c r="BT190" i="1"/>
  <c r="BL190" i="1"/>
  <c r="BF190" i="1"/>
  <c r="AZ190" i="1"/>
  <c r="BM190" i="1" s="1"/>
  <c r="BP190" i="1" s="1"/>
  <c r="AU190" i="1"/>
  <c r="AS190" i="1" s="1"/>
  <c r="AT190" i="1"/>
  <c r="AL190" i="1"/>
  <c r="I190" i="1" s="1"/>
  <c r="AG190" i="1"/>
  <c r="AF190" i="1"/>
  <c r="Y190" i="1"/>
  <c r="X190" i="1"/>
  <c r="W190" i="1" s="1"/>
  <c r="P190" i="1"/>
  <c r="J190" i="1"/>
  <c r="BI190" i="1" s="1"/>
  <c r="H190" i="1"/>
  <c r="CA189" i="1"/>
  <c r="BZ189" i="1"/>
  <c r="BX189" i="1"/>
  <c r="BU189" i="1"/>
  <c r="BT189" i="1"/>
  <c r="BP189" i="1"/>
  <c r="BL189" i="1"/>
  <c r="BF189" i="1"/>
  <c r="AZ189" i="1"/>
  <c r="BM189" i="1" s="1"/>
  <c r="AU189" i="1"/>
  <c r="AT189" i="1"/>
  <c r="AS189" i="1"/>
  <c r="AL189" i="1"/>
  <c r="I189" i="1" s="1"/>
  <c r="AG189" i="1"/>
  <c r="AF189" i="1"/>
  <c r="AE189" i="1"/>
  <c r="Y189" i="1"/>
  <c r="X189" i="1"/>
  <c r="W189" i="1" s="1"/>
  <c r="P189" i="1"/>
  <c r="N189" i="1"/>
  <c r="K189" i="1"/>
  <c r="J189" i="1"/>
  <c r="BI189" i="1" s="1"/>
  <c r="H189" i="1"/>
  <c r="CA188" i="1"/>
  <c r="BZ188" i="1"/>
  <c r="BX188" i="1"/>
  <c r="BU188" i="1"/>
  <c r="BT188" i="1"/>
  <c r="BL188" i="1"/>
  <c r="BF188" i="1"/>
  <c r="AZ188" i="1"/>
  <c r="BM188" i="1" s="1"/>
  <c r="BP188" i="1" s="1"/>
  <c r="AU188" i="1"/>
  <c r="AS188" i="1" s="1"/>
  <c r="AL188" i="1"/>
  <c r="I188" i="1" s="1"/>
  <c r="H188" i="1" s="1"/>
  <c r="AG188" i="1"/>
  <c r="Y188" i="1"/>
  <c r="X188" i="1"/>
  <c r="W188" i="1" s="1"/>
  <c r="P188" i="1"/>
  <c r="J188" i="1"/>
  <c r="BI188" i="1" s="1"/>
  <c r="CA187" i="1"/>
  <c r="BZ187" i="1"/>
  <c r="BX187" i="1"/>
  <c r="BU187" i="1"/>
  <c r="BT187" i="1"/>
  <c r="BL187" i="1"/>
  <c r="BF187" i="1"/>
  <c r="AZ187" i="1"/>
  <c r="BM187" i="1" s="1"/>
  <c r="BP187" i="1" s="1"/>
  <c r="AU187" i="1"/>
  <c r="AT187" i="1"/>
  <c r="AS187" i="1"/>
  <c r="AL187" i="1"/>
  <c r="I187" i="1" s="1"/>
  <c r="AG187" i="1"/>
  <c r="AF187" i="1"/>
  <c r="AE187" i="1"/>
  <c r="AA187" i="1"/>
  <c r="Y187" i="1"/>
  <c r="X187" i="1"/>
  <c r="W187" i="1"/>
  <c r="P187" i="1"/>
  <c r="N187" i="1"/>
  <c r="K187" i="1"/>
  <c r="J187" i="1"/>
  <c r="BI187" i="1" s="1"/>
  <c r="H187" i="1"/>
  <c r="CA186" i="1"/>
  <c r="BZ186" i="1"/>
  <c r="BX186" i="1"/>
  <c r="BY186" i="1" s="1"/>
  <c r="BU186" i="1"/>
  <c r="BT186" i="1"/>
  <c r="BL186" i="1"/>
  <c r="BJ186" i="1"/>
  <c r="BH186" i="1"/>
  <c r="BF186" i="1"/>
  <c r="AZ186" i="1"/>
  <c r="BM186" i="1" s="1"/>
  <c r="BP186" i="1" s="1"/>
  <c r="AU186" i="1"/>
  <c r="AS186" i="1" s="1"/>
  <c r="AE186" i="1" s="1"/>
  <c r="AT186" i="1"/>
  <c r="AL186" i="1"/>
  <c r="I186" i="1" s="1"/>
  <c r="H186" i="1" s="1"/>
  <c r="AG186" i="1"/>
  <c r="J186" i="1" s="1"/>
  <c r="BI186" i="1" s="1"/>
  <c r="BK186" i="1" s="1"/>
  <c r="AF186" i="1"/>
  <c r="Y186" i="1"/>
  <c r="X186" i="1"/>
  <c r="W186" i="1"/>
  <c r="S186" i="1"/>
  <c r="P186" i="1"/>
  <c r="N186" i="1"/>
  <c r="K186" i="1"/>
  <c r="CA185" i="1"/>
  <c r="BZ185" i="1"/>
  <c r="BX185" i="1"/>
  <c r="BY185" i="1" s="1"/>
  <c r="BH185" i="1" s="1"/>
  <c r="BJ185" i="1" s="1"/>
  <c r="BU185" i="1"/>
  <c r="BT185" i="1"/>
  <c r="BM185" i="1"/>
  <c r="BP185" i="1" s="1"/>
  <c r="BL185" i="1"/>
  <c r="BI185" i="1"/>
  <c r="BK185" i="1" s="1"/>
  <c r="BF185" i="1"/>
  <c r="AZ185" i="1"/>
  <c r="AU185" i="1"/>
  <c r="AS185" i="1" s="1"/>
  <c r="AL185" i="1"/>
  <c r="AG185" i="1"/>
  <c r="J185" i="1" s="1"/>
  <c r="Y185" i="1"/>
  <c r="X185" i="1"/>
  <c r="W185" i="1" s="1"/>
  <c r="P185" i="1"/>
  <c r="I185" i="1"/>
  <c r="H185" i="1" s="1"/>
  <c r="AA185" i="1" s="1"/>
  <c r="CA184" i="1"/>
  <c r="BZ184" i="1"/>
  <c r="BY184" i="1"/>
  <c r="BH184" i="1" s="1"/>
  <c r="BX184" i="1"/>
  <c r="BU184" i="1"/>
  <c r="BT184" i="1"/>
  <c r="BQ184" i="1"/>
  <c r="BL184" i="1"/>
  <c r="BF184" i="1"/>
  <c r="AZ184" i="1"/>
  <c r="BM184" i="1" s="1"/>
  <c r="BP184" i="1" s="1"/>
  <c r="AU184" i="1"/>
  <c r="AS184" i="1"/>
  <c r="AL184" i="1"/>
  <c r="I184" i="1" s="1"/>
  <c r="H184" i="1" s="1"/>
  <c r="AG184" i="1"/>
  <c r="AE184" i="1"/>
  <c r="Y184" i="1"/>
  <c r="X184" i="1"/>
  <c r="W184" i="1"/>
  <c r="S184" i="1"/>
  <c r="P184" i="1"/>
  <c r="K184" i="1"/>
  <c r="J184" i="1"/>
  <c r="BI184" i="1" s="1"/>
  <c r="BK184" i="1" s="1"/>
  <c r="CA183" i="1"/>
  <c r="BZ183" i="1"/>
  <c r="BX183" i="1"/>
  <c r="BY183" i="1" s="1"/>
  <c r="BH183" i="1" s="1"/>
  <c r="BJ183" i="1" s="1"/>
  <c r="BU183" i="1"/>
  <c r="BT183" i="1"/>
  <c r="BS183" i="1"/>
  <c r="BM183" i="1"/>
  <c r="BP183" i="1" s="1"/>
  <c r="BL183" i="1"/>
  <c r="BI183" i="1"/>
  <c r="BK183" i="1" s="1"/>
  <c r="BF183" i="1"/>
  <c r="AZ183" i="1"/>
  <c r="AU183" i="1"/>
  <c r="AS183" i="1" s="1"/>
  <c r="AL183" i="1"/>
  <c r="AG183" i="1"/>
  <c r="J183" i="1" s="1"/>
  <c r="Y183" i="1"/>
  <c r="X183" i="1"/>
  <c r="W183" i="1" s="1"/>
  <c r="P183" i="1"/>
  <c r="I183" i="1"/>
  <c r="H183" i="1" s="1"/>
  <c r="AA183" i="1" s="1"/>
  <c r="CA182" i="1"/>
  <c r="BZ182" i="1"/>
  <c r="BY182" i="1"/>
  <c r="BH182" i="1" s="1"/>
  <c r="BX182" i="1"/>
  <c r="BU182" i="1"/>
  <c r="BT182" i="1"/>
  <c r="BQ182" i="1"/>
  <c r="BL182" i="1"/>
  <c r="BF182" i="1"/>
  <c r="AZ182" i="1"/>
  <c r="BM182" i="1" s="1"/>
  <c r="BP182" i="1" s="1"/>
  <c r="AU182" i="1"/>
  <c r="AS182" i="1"/>
  <c r="AL182" i="1"/>
  <c r="I182" i="1" s="1"/>
  <c r="H182" i="1" s="1"/>
  <c r="AG182" i="1"/>
  <c r="AE182" i="1"/>
  <c r="Y182" i="1"/>
  <c r="X182" i="1"/>
  <c r="W182" i="1"/>
  <c r="S182" i="1"/>
  <c r="P182" i="1"/>
  <c r="K182" i="1"/>
  <c r="J182" i="1"/>
  <c r="BI182" i="1" s="1"/>
  <c r="CA181" i="1"/>
  <c r="BZ181" i="1"/>
  <c r="BX181" i="1"/>
  <c r="BY181" i="1" s="1"/>
  <c r="BH181" i="1" s="1"/>
  <c r="BJ181" i="1" s="1"/>
  <c r="BU181" i="1"/>
  <c r="BT181" i="1"/>
  <c r="BS181" i="1"/>
  <c r="BM181" i="1"/>
  <c r="BP181" i="1" s="1"/>
  <c r="BL181" i="1"/>
  <c r="BI181" i="1"/>
  <c r="BK181" i="1" s="1"/>
  <c r="BF181" i="1"/>
  <c r="AZ181" i="1"/>
  <c r="AU181" i="1"/>
  <c r="AS181" i="1" s="1"/>
  <c r="AL181" i="1"/>
  <c r="AG181" i="1"/>
  <c r="J181" i="1" s="1"/>
  <c r="Y181" i="1"/>
  <c r="X181" i="1"/>
  <c r="W181" i="1" s="1"/>
  <c r="P181" i="1"/>
  <c r="I181" i="1"/>
  <c r="H181" i="1" s="1"/>
  <c r="AA181" i="1" s="1"/>
  <c r="CA180" i="1"/>
  <c r="BZ180" i="1"/>
  <c r="BY180" i="1"/>
  <c r="BH180" i="1" s="1"/>
  <c r="BX180" i="1"/>
  <c r="BU180" i="1"/>
  <c r="BT180" i="1"/>
  <c r="BQ180" i="1"/>
  <c r="BL180" i="1"/>
  <c r="BF180" i="1"/>
  <c r="AZ180" i="1"/>
  <c r="BM180" i="1" s="1"/>
  <c r="BP180" i="1" s="1"/>
  <c r="AU180" i="1"/>
  <c r="AS180" i="1"/>
  <c r="AL180" i="1"/>
  <c r="I180" i="1" s="1"/>
  <c r="H180" i="1" s="1"/>
  <c r="AG180" i="1"/>
  <c r="AE180" i="1"/>
  <c r="Y180" i="1"/>
  <c r="X180" i="1"/>
  <c r="W180" i="1"/>
  <c r="S180" i="1"/>
  <c r="P180" i="1"/>
  <c r="K180" i="1"/>
  <c r="J180" i="1"/>
  <c r="BI180" i="1" s="1"/>
  <c r="BK180" i="1" s="1"/>
  <c r="CA179" i="1"/>
  <c r="BZ179" i="1"/>
  <c r="BX179" i="1"/>
  <c r="BY179" i="1" s="1"/>
  <c r="BH179" i="1" s="1"/>
  <c r="BJ179" i="1" s="1"/>
  <c r="BU179" i="1"/>
  <c r="BT179" i="1"/>
  <c r="BS179" i="1"/>
  <c r="BM179" i="1"/>
  <c r="BP179" i="1" s="1"/>
  <c r="BL179" i="1"/>
  <c r="BI179" i="1"/>
  <c r="BK179" i="1" s="1"/>
  <c r="BF179" i="1"/>
  <c r="AZ179" i="1"/>
  <c r="AU179" i="1"/>
  <c r="AS179" i="1" s="1"/>
  <c r="AL179" i="1"/>
  <c r="AG179" i="1"/>
  <c r="J179" i="1" s="1"/>
  <c r="Y179" i="1"/>
  <c r="X179" i="1"/>
  <c r="W179" i="1" s="1"/>
  <c r="P179" i="1"/>
  <c r="I179" i="1"/>
  <c r="H179" i="1" s="1"/>
  <c r="AA179" i="1" s="1"/>
  <c r="CA178" i="1"/>
  <c r="BZ178" i="1"/>
  <c r="BY178" i="1"/>
  <c r="BH178" i="1" s="1"/>
  <c r="BX178" i="1"/>
  <c r="BU178" i="1"/>
  <c r="BT178" i="1"/>
  <c r="BQ178" i="1"/>
  <c r="BL178" i="1"/>
  <c r="BF178" i="1"/>
  <c r="AZ178" i="1"/>
  <c r="BM178" i="1" s="1"/>
  <c r="BP178" i="1" s="1"/>
  <c r="AU178" i="1"/>
  <c r="AS178" i="1"/>
  <c r="AL178" i="1"/>
  <c r="I178" i="1" s="1"/>
  <c r="H178" i="1" s="1"/>
  <c r="AG178" i="1"/>
  <c r="AE178" i="1"/>
  <c r="Y178" i="1"/>
  <c r="X178" i="1"/>
  <c r="W178" i="1"/>
  <c r="S178" i="1"/>
  <c r="P178" i="1"/>
  <c r="K178" i="1"/>
  <c r="J178" i="1"/>
  <c r="BI178" i="1" s="1"/>
  <c r="CA177" i="1"/>
  <c r="BZ177" i="1"/>
  <c r="BX177" i="1"/>
  <c r="BY177" i="1" s="1"/>
  <c r="BH177" i="1" s="1"/>
  <c r="BJ177" i="1" s="1"/>
  <c r="BU177" i="1"/>
  <c r="BT177" i="1"/>
  <c r="BS177" i="1"/>
  <c r="BM177" i="1"/>
  <c r="BP177" i="1" s="1"/>
  <c r="BL177" i="1"/>
  <c r="BI177" i="1"/>
  <c r="BK177" i="1" s="1"/>
  <c r="BF177" i="1"/>
  <c r="AZ177" i="1"/>
  <c r="AU177" i="1"/>
  <c r="AS177" i="1" s="1"/>
  <c r="AL177" i="1"/>
  <c r="AG177" i="1"/>
  <c r="J177" i="1" s="1"/>
  <c r="Y177" i="1"/>
  <c r="X177" i="1"/>
  <c r="W177" i="1" s="1"/>
  <c r="P177" i="1"/>
  <c r="I177" i="1"/>
  <c r="H177" i="1" s="1"/>
  <c r="AA177" i="1" s="1"/>
  <c r="CA176" i="1"/>
  <c r="BZ176" i="1"/>
  <c r="BY176" i="1"/>
  <c r="BH176" i="1" s="1"/>
  <c r="BX176" i="1"/>
  <c r="BU176" i="1"/>
  <c r="BT176" i="1"/>
  <c r="BQ176" i="1"/>
  <c r="BL176" i="1"/>
  <c r="BF176" i="1"/>
  <c r="AZ176" i="1"/>
  <c r="BM176" i="1" s="1"/>
  <c r="BP176" i="1" s="1"/>
  <c r="AU176" i="1"/>
  <c r="AS176" i="1"/>
  <c r="AL176" i="1"/>
  <c r="I176" i="1" s="1"/>
  <c r="AG176" i="1"/>
  <c r="AE176" i="1"/>
  <c r="Y176" i="1"/>
  <c r="X176" i="1"/>
  <c r="W176" i="1"/>
  <c r="S176" i="1"/>
  <c r="P176" i="1"/>
  <c r="K176" i="1"/>
  <c r="J176" i="1"/>
  <c r="BI176" i="1" s="1"/>
  <c r="BK176" i="1" s="1"/>
  <c r="H176" i="1"/>
  <c r="CA175" i="1"/>
  <c r="BZ175" i="1"/>
  <c r="BX175" i="1"/>
  <c r="BU175" i="1"/>
  <c r="BT175" i="1"/>
  <c r="BP175" i="1"/>
  <c r="BM175" i="1"/>
  <c r="BL175" i="1"/>
  <c r="BI175" i="1"/>
  <c r="BF175" i="1"/>
  <c r="AZ175" i="1"/>
  <c r="AU175" i="1"/>
  <c r="AS175" i="1" s="1"/>
  <c r="AL175" i="1"/>
  <c r="AG175" i="1"/>
  <c r="Y175" i="1"/>
  <c r="X175" i="1"/>
  <c r="P175" i="1"/>
  <c r="N175" i="1"/>
  <c r="J175" i="1"/>
  <c r="I175" i="1"/>
  <c r="H175" i="1" s="1"/>
  <c r="CA174" i="1"/>
  <c r="BZ174" i="1"/>
  <c r="BY174" i="1"/>
  <c r="BH174" i="1" s="1"/>
  <c r="BX174" i="1"/>
  <c r="S174" i="1" s="1"/>
  <c r="BU174" i="1"/>
  <c r="BT174" i="1"/>
  <c r="BP174" i="1"/>
  <c r="BS174" i="1" s="1"/>
  <c r="BL174" i="1"/>
  <c r="BF174" i="1"/>
  <c r="BJ174" i="1" s="1"/>
  <c r="AZ174" i="1"/>
  <c r="BM174" i="1" s="1"/>
  <c r="AU174" i="1"/>
  <c r="AS174" i="1"/>
  <c r="AL174" i="1"/>
  <c r="I174" i="1" s="1"/>
  <c r="H174" i="1" s="1"/>
  <c r="AG174" i="1"/>
  <c r="Y174" i="1"/>
  <c r="X174" i="1"/>
  <c r="W174" i="1"/>
  <c r="P174" i="1"/>
  <c r="K174" i="1"/>
  <c r="J174" i="1"/>
  <c r="BI174" i="1" s="1"/>
  <c r="BK174" i="1" s="1"/>
  <c r="CA173" i="1"/>
  <c r="BZ173" i="1"/>
  <c r="BX173" i="1"/>
  <c r="BU173" i="1"/>
  <c r="BT173" i="1"/>
  <c r="BL173" i="1"/>
  <c r="BF173" i="1"/>
  <c r="AZ173" i="1"/>
  <c r="BM173" i="1" s="1"/>
  <c r="BP173" i="1" s="1"/>
  <c r="AU173" i="1"/>
  <c r="AS173" i="1" s="1"/>
  <c r="AL173" i="1"/>
  <c r="I173" i="1" s="1"/>
  <c r="H173" i="1" s="1"/>
  <c r="AG173" i="1"/>
  <c r="Y173" i="1"/>
  <c r="W173" i="1" s="1"/>
  <c r="X173" i="1"/>
  <c r="S173" i="1"/>
  <c r="T173" i="1" s="1"/>
  <c r="U173" i="1" s="1"/>
  <c r="P173" i="1"/>
  <c r="J173" i="1"/>
  <c r="BI173" i="1" s="1"/>
  <c r="CA172" i="1"/>
  <c r="BZ172" i="1"/>
  <c r="BY172" i="1" s="1"/>
  <c r="BX172" i="1"/>
  <c r="BU172" i="1"/>
  <c r="BT172" i="1"/>
  <c r="BM172" i="1"/>
  <c r="BP172" i="1" s="1"/>
  <c r="BL172" i="1"/>
  <c r="BH172" i="1"/>
  <c r="BF172" i="1"/>
  <c r="BJ172" i="1" s="1"/>
  <c r="AZ172" i="1"/>
  <c r="AU172" i="1"/>
  <c r="AS172" i="1" s="1"/>
  <c r="AT172" i="1"/>
  <c r="AL172" i="1"/>
  <c r="AG172" i="1"/>
  <c r="J172" i="1" s="1"/>
  <c r="BI172" i="1" s="1"/>
  <c r="BK172" i="1" s="1"/>
  <c r="AF172" i="1"/>
  <c r="Y172" i="1"/>
  <c r="X172" i="1"/>
  <c r="W172" i="1" s="1"/>
  <c r="S172" i="1"/>
  <c r="P172" i="1"/>
  <c r="I172" i="1"/>
  <c r="H172" i="1"/>
  <c r="CA171" i="1"/>
  <c r="BZ171" i="1"/>
  <c r="BX171" i="1"/>
  <c r="BU171" i="1"/>
  <c r="BT171" i="1"/>
  <c r="BL171" i="1"/>
  <c r="BF171" i="1"/>
  <c r="AZ171" i="1"/>
  <c r="BM171" i="1" s="1"/>
  <c r="BP171" i="1" s="1"/>
  <c r="AU171" i="1"/>
  <c r="AS171" i="1" s="1"/>
  <c r="AL171" i="1"/>
  <c r="I171" i="1" s="1"/>
  <c r="H171" i="1" s="1"/>
  <c r="AG171" i="1"/>
  <c r="Y171" i="1"/>
  <c r="W171" i="1" s="1"/>
  <c r="X171" i="1"/>
  <c r="P171" i="1"/>
  <c r="N171" i="1"/>
  <c r="J171" i="1"/>
  <c r="BI171" i="1" s="1"/>
  <c r="CA170" i="1"/>
  <c r="BZ170" i="1"/>
  <c r="BY170" i="1" s="1"/>
  <c r="BX170" i="1"/>
  <c r="BU170" i="1"/>
  <c r="BT170" i="1"/>
  <c r="BM170" i="1"/>
  <c r="BP170" i="1" s="1"/>
  <c r="BL170" i="1"/>
  <c r="BH170" i="1"/>
  <c r="BF170" i="1"/>
  <c r="AZ170" i="1"/>
  <c r="AU170" i="1"/>
  <c r="AS170" i="1" s="1"/>
  <c r="AT170" i="1"/>
  <c r="AL170" i="1"/>
  <c r="AG170" i="1"/>
  <c r="J170" i="1" s="1"/>
  <c r="BI170" i="1" s="1"/>
  <c r="BK170" i="1" s="1"/>
  <c r="AF170" i="1"/>
  <c r="Y170" i="1"/>
  <c r="X170" i="1"/>
  <c r="W170" i="1" s="1"/>
  <c r="S170" i="1"/>
  <c r="P170" i="1"/>
  <c r="I170" i="1"/>
  <c r="H170" i="1"/>
  <c r="CA169" i="1"/>
  <c r="BZ169" i="1"/>
  <c r="BX169" i="1"/>
  <c r="BU169" i="1"/>
  <c r="BT169" i="1"/>
  <c r="BL169" i="1"/>
  <c r="BF169" i="1"/>
  <c r="AZ169" i="1"/>
  <c r="BM169" i="1" s="1"/>
  <c r="BP169" i="1" s="1"/>
  <c r="AU169" i="1"/>
  <c r="AS169" i="1"/>
  <c r="AT169" i="1" s="1"/>
  <c r="AL169" i="1"/>
  <c r="I169" i="1" s="1"/>
  <c r="H169" i="1" s="1"/>
  <c r="AG169" i="1"/>
  <c r="AE169" i="1"/>
  <c r="Y169" i="1"/>
  <c r="X169" i="1"/>
  <c r="W169" i="1"/>
  <c r="P169" i="1"/>
  <c r="N169" i="1"/>
  <c r="K169" i="1"/>
  <c r="J169" i="1"/>
  <c r="BI169" i="1" s="1"/>
  <c r="CA168" i="1"/>
  <c r="BZ168" i="1"/>
  <c r="BY168" i="1" s="1"/>
  <c r="BX168" i="1"/>
  <c r="BU168" i="1"/>
  <c r="BT168" i="1"/>
  <c r="BM168" i="1"/>
  <c r="BP168" i="1" s="1"/>
  <c r="BL168" i="1"/>
  <c r="BH168" i="1"/>
  <c r="BF168" i="1"/>
  <c r="BJ168" i="1" s="1"/>
  <c r="AZ168" i="1"/>
  <c r="AU168" i="1"/>
  <c r="AS168" i="1" s="1"/>
  <c r="AT168" i="1"/>
  <c r="AL168" i="1"/>
  <c r="AG168" i="1"/>
  <c r="J168" i="1" s="1"/>
  <c r="BI168" i="1" s="1"/>
  <c r="BK168" i="1" s="1"/>
  <c r="AF168" i="1"/>
  <c r="Y168" i="1"/>
  <c r="X168" i="1"/>
  <c r="W168" i="1" s="1"/>
  <c r="S168" i="1"/>
  <c r="P168" i="1"/>
  <c r="I168" i="1"/>
  <c r="H168" i="1"/>
  <c r="CA167" i="1"/>
  <c r="BZ167" i="1"/>
  <c r="BX167" i="1"/>
  <c r="BU167" i="1"/>
  <c r="BT167" i="1"/>
  <c r="BP167" i="1"/>
  <c r="BL167" i="1"/>
  <c r="BF167" i="1"/>
  <c r="AZ167" i="1"/>
  <c r="BM167" i="1" s="1"/>
  <c r="AU167" i="1"/>
  <c r="AS167" i="1"/>
  <c r="AT167" i="1" s="1"/>
  <c r="AL167" i="1"/>
  <c r="I167" i="1" s="1"/>
  <c r="H167" i="1" s="1"/>
  <c r="AG167" i="1"/>
  <c r="AE167" i="1"/>
  <c r="Y167" i="1"/>
  <c r="X167" i="1"/>
  <c r="W167" i="1"/>
  <c r="P167" i="1"/>
  <c r="N167" i="1"/>
  <c r="K167" i="1"/>
  <c r="J167" i="1"/>
  <c r="BI167" i="1" s="1"/>
  <c r="CA166" i="1"/>
  <c r="S166" i="1" s="1"/>
  <c r="BZ166" i="1"/>
  <c r="BY166" i="1" s="1"/>
  <c r="BX166" i="1"/>
  <c r="BU166" i="1"/>
  <c r="BT166" i="1"/>
  <c r="BM166" i="1"/>
  <c r="BP166" i="1" s="1"/>
  <c r="BL166" i="1"/>
  <c r="BH166" i="1"/>
  <c r="BF166" i="1"/>
  <c r="BJ166" i="1" s="1"/>
  <c r="AZ166" i="1"/>
  <c r="AU166" i="1"/>
  <c r="AS166" i="1" s="1"/>
  <c r="AT166" i="1"/>
  <c r="AL166" i="1"/>
  <c r="AG166" i="1"/>
  <c r="J166" i="1" s="1"/>
  <c r="BI166" i="1" s="1"/>
  <c r="BK166" i="1" s="1"/>
  <c r="AF166" i="1"/>
  <c r="Y166" i="1"/>
  <c r="X166" i="1"/>
  <c r="W166" i="1" s="1"/>
  <c r="P166" i="1"/>
  <c r="I166" i="1"/>
  <c r="H166" i="1"/>
  <c r="CA165" i="1"/>
  <c r="BZ165" i="1"/>
  <c r="BX165" i="1"/>
  <c r="BU165" i="1"/>
  <c r="BT165" i="1"/>
  <c r="BL165" i="1"/>
  <c r="BF165" i="1"/>
  <c r="AZ165" i="1"/>
  <c r="BM165" i="1" s="1"/>
  <c r="BP165" i="1" s="1"/>
  <c r="AU165" i="1"/>
  <c r="AS165" i="1"/>
  <c r="AT165" i="1" s="1"/>
  <c r="AL165" i="1"/>
  <c r="I165" i="1" s="1"/>
  <c r="H165" i="1" s="1"/>
  <c r="AG165" i="1"/>
  <c r="AE165" i="1"/>
  <c r="Y165" i="1"/>
  <c r="X165" i="1"/>
  <c r="W165" i="1"/>
  <c r="P165" i="1"/>
  <c r="N165" i="1"/>
  <c r="K165" i="1"/>
  <c r="J165" i="1"/>
  <c r="BI165" i="1" s="1"/>
  <c r="CA164" i="1"/>
  <c r="S164" i="1" s="1"/>
  <c r="BZ164" i="1"/>
  <c r="BY164" i="1" s="1"/>
  <c r="BX164" i="1"/>
  <c r="BU164" i="1"/>
  <c r="BT164" i="1"/>
  <c r="BR164" i="1"/>
  <c r="BV164" i="1" s="1"/>
  <c r="BW164" i="1" s="1"/>
  <c r="BM164" i="1"/>
  <c r="BP164" i="1" s="1"/>
  <c r="BL164" i="1"/>
  <c r="BH164" i="1"/>
  <c r="BF164" i="1"/>
  <c r="BJ164" i="1" s="1"/>
  <c r="AZ164" i="1"/>
  <c r="AU164" i="1"/>
  <c r="AS164" i="1" s="1"/>
  <c r="AL164" i="1"/>
  <c r="AG164" i="1"/>
  <c r="J164" i="1" s="1"/>
  <c r="BI164" i="1" s="1"/>
  <c r="BK164" i="1" s="1"/>
  <c r="AF164" i="1"/>
  <c r="Y164" i="1"/>
  <c r="X164" i="1"/>
  <c r="W164" i="1" s="1"/>
  <c r="P164" i="1"/>
  <c r="I164" i="1"/>
  <c r="H164" i="1"/>
  <c r="CA163" i="1"/>
  <c r="BZ163" i="1"/>
  <c r="BX163" i="1"/>
  <c r="BU163" i="1"/>
  <c r="BT163" i="1"/>
  <c r="BL163" i="1"/>
  <c r="BF163" i="1"/>
  <c r="AZ163" i="1"/>
  <c r="BM163" i="1" s="1"/>
  <c r="BP163" i="1" s="1"/>
  <c r="AU163" i="1"/>
  <c r="AS163" i="1"/>
  <c r="AT163" i="1" s="1"/>
  <c r="AL163" i="1"/>
  <c r="I163" i="1" s="1"/>
  <c r="H163" i="1" s="1"/>
  <c r="AG163" i="1"/>
  <c r="AE163" i="1"/>
  <c r="Y163" i="1"/>
  <c r="X163" i="1"/>
  <c r="W163" i="1"/>
  <c r="P163" i="1"/>
  <c r="N163" i="1"/>
  <c r="K163" i="1"/>
  <c r="J163" i="1"/>
  <c r="BI163" i="1" s="1"/>
  <c r="CA162" i="1"/>
  <c r="BZ162" i="1"/>
  <c r="BX162" i="1"/>
  <c r="BU162" i="1"/>
  <c r="BT162" i="1"/>
  <c r="BM162" i="1"/>
  <c r="BP162" i="1" s="1"/>
  <c r="BL162" i="1"/>
  <c r="BF162" i="1"/>
  <c r="AZ162" i="1"/>
  <c r="AU162" i="1"/>
  <c r="AS162" i="1" s="1"/>
  <c r="AT162" i="1"/>
  <c r="AL162" i="1"/>
  <c r="AG162" i="1"/>
  <c r="J162" i="1" s="1"/>
  <c r="BI162" i="1" s="1"/>
  <c r="AF162" i="1"/>
  <c r="Y162" i="1"/>
  <c r="X162" i="1"/>
  <c r="W162" i="1" s="1"/>
  <c r="P162" i="1"/>
  <c r="I162" i="1"/>
  <c r="H162" i="1"/>
  <c r="CA161" i="1"/>
  <c r="BZ161" i="1"/>
  <c r="BX161" i="1"/>
  <c r="BU161" i="1"/>
  <c r="BT161" i="1"/>
  <c r="BL161" i="1"/>
  <c r="BF161" i="1"/>
  <c r="AZ161" i="1"/>
  <c r="BM161" i="1" s="1"/>
  <c r="BP161" i="1" s="1"/>
  <c r="AU161" i="1"/>
  <c r="AS161" i="1"/>
  <c r="AT161" i="1" s="1"/>
  <c r="AL161" i="1"/>
  <c r="I161" i="1" s="1"/>
  <c r="H161" i="1" s="1"/>
  <c r="AG161" i="1"/>
  <c r="AE161" i="1"/>
  <c r="Y161" i="1"/>
  <c r="X161" i="1"/>
  <c r="W161" i="1"/>
  <c r="P161" i="1"/>
  <c r="N161" i="1"/>
  <c r="K161" i="1"/>
  <c r="J161" i="1"/>
  <c r="BI161" i="1" s="1"/>
  <c r="CA160" i="1"/>
  <c r="BZ160" i="1"/>
  <c r="BX160" i="1"/>
  <c r="BY160" i="1" s="1"/>
  <c r="BH160" i="1" s="1"/>
  <c r="BJ160" i="1" s="1"/>
  <c r="BU160" i="1"/>
  <c r="BT160" i="1"/>
  <c r="BR160" i="1"/>
  <c r="BV160" i="1" s="1"/>
  <c r="BW160" i="1" s="1"/>
  <c r="BM160" i="1"/>
  <c r="BP160" i="1" s="1"/>
  <c r="BL160" i="1"/>
  <c r="BF160" i="1"/>
  <c r="AZ160" i="1"/>
  <c r="AU160" i="1"/>
  <c r="AS160" i="1" s="1"/>
  <c r="AT160" i="1" s="1"/>
  <c r="AL160" i="1"/>
  <c r="AG160" i="1"/>
  <c r="J160" i="1" s="1"/>
  <c r="BI160" i="1" s="1"/>
  <c r="AF160" i="1"/>
  <c r="Y160" i="1"/>
  <c r="X160" i="1"/>
  <c r="W160" i="1" s="1"/>
  <c r="P160" i="1"/>
  <c r="I160" i="1"/>
  <c r="H160" i="1"/>
  <c r="CA159" i="1"/>
  <c r="BZ159" i="1"/>
  <c r="BX159" i="1"/>
  <c r="BU159" i="1"/>
  <c r="BT159" i="1"/>
  <c r="BL159" i="1"/>
  <c r="BF159" i="1"/>
  <c r="AZ159" i="1"/>
  <c r="BM159" i="1" s="1"/>
  <c r="BP159" i="1" s="1"/>
  <c r="AU159" i="1"/>
  <c r="AS159" i="1"/>
  <c r="AT159" i="1" s="1"/>
  <c r="AL159" i="1"/>
  <c r="I159" i="1" s="1"/>
  <c r="H159" i="1" s="1"/>
  <c r="AG159" i="1"/>
  <c r="AE159" i="1"/>
  <c r="Y159" i="1"/>
  <c r="X159" i="1"/>
  <c r="W159" i="1"/>
  <c r="P159" i="1"/>
  <c r="N159" i="1"/>
  <c r="K159" i="1"/>
  <c r="J159" i="1"/>
  <c r="BI159" i="1" s="1"/>
  <c r="CA158" i="1"/>
  <c r="BZ158" i="1"/>
  <c r="BX158" i="1"/>
  <c r="BY158" i="1" s="1"/>
  <c r="BH158" i="1" s="1"/>
  <c r="BJ158" i="1" s="1"/>
  <c r="BU158" i="1"/>
  <c r="BT158" i="1"/>
  <c r="BL158" i="1"/>
  <c r="BF158" i="1"/>
  <c r="AZ158" i="1"/>
  <c r="BM158" i="1" s="1"/>
  <c r="BP158" i="1" s="1"/>
  <c r="AU158" i="1"/>
  <c r="AS158" i="1" s="1"/>
  <c r="AL158" i="1"/>
  <c r="AG158" i="1"/>
  <c r="AF158" i="1"/>
  <c r="Y158" i="1"/>
  <c r="X158" i="1"/>
  <c r="W158" i="1" s="1"/>
  <c r="P158" i="1"/>
  <c r="J158" i="1"/>
  <c r="BI158" i="1" s="1"/>
  <c r="I158" i="1"/>
  <c r="H158" i="1"/>
  <c r="CA157" i="1"/>
  <c r="BZ157" i="1"/>
  <c r="BX157" i="1"/>
  <c r="BU157" i="1"/>
  <c r="BT157" i="1"/>
  <c r="BL157" i="1"/>
  <c r="BF157" i="1"/>
  <c r="AZ157" i="1"/>
  <c r="BM157" i="1" s="1"/>
  <c r="BP157" i="1" s="1"/>
  <c r="AU157" i="1"/>
  <c r="AT157" i="1"/>
  <c r="AS157" i="1"/>
  <c r="AL157" i="1"/>
  <c r="I157" i="1" s="1"/>
  <c r="H157" i="1" s="1"/>
  <c r="AG157" i="1"/>
  <c r="AF157" i="1"/>
  <c r="AE157" i="1"/>
  <c r="Y157" i="1"/>
  <c r="X157" i="1"/>
  <c r="W157" i="1" s="1"/>
  <c r="P157" i="1"/>
  <c r="N157" i="1"/>
  <c r="K157" i="1"/>
  <c r="J157" i="1"/>
  <c r="BI157" i="1" s="1"/>
  <c r="CA156" i="1"/>
  <c r="BZ156" i="1"/>
  <c r="BX156" i="1"/>
  <c r="BY156" i="1" s="1"/>
  <c r="BH156" i="1" s="1"/>
  <c r="BJ156" i="1" s="1"/>
  <c r="BU156" i="1"/>
  <c r="BT156" i="1"/>
  <c r="BL156" i="1"/>
  <c r="BF156" i="1"/>
  <c r="AZ156" i="1"/>
  <c r="BM156" i="1" s="1"/>
  <c r="BP156" i="1" s="1"/>
  <c r="AU156" i="1"/>
  <c r="AS156" i="1" s="1"/>
  <c r="AL156" i="1"/>
  <c r="I156" i="1" s="1"/>
  <c r="AG156" i="1"/>
  <c r="Y156" i="1"/>
  <c r="X156" i="1"/>
  <c r="W156" i="1" s="1"/>
  <c r="P156" i="1"/>
  <c r="J156" i="1"/>
  <c r="BI156" i="1" s="1"/>
  <c r="H156" i="1"/>
  <c r="CA155" i="1"/>
  <c r="BZ155" i="1"/>
  <c r="BX155" i="1"/>
  <c r="BU155" i="1"/>
  <c r="BT155" i="1"/>
  <c r="BL155" i="1"/>
  <c r="BF155" i="1"/>
  <c r="AZ155" i="1"/>
  <c r="BM155" i="1" s="1"/>
  <c r="BP155" i="1" s="1"/>
  <c r="AU155" i="1"/>
  <c r="AT155" i="1"/>
  <c r="AS155" i="1"/>
  <c r="AL155" i="1"/>
  <c r="I155" i="1" s="1"/>
  <c r="H155" i="1" s="1"/>
  <c r="AG155" i="1"/>
  <c r="AF155" i="1"/>
  <c r="AE155" i="1"/>
  <c r="Y155" i="1"/>
  <c r="X155" i="1"/>
  <c r="W155" i="1" s="1"/>
  <c r="P155" i="1"/>
  <c r="N155" i="1"/>
  <c r="K155" i="1"/>
  <c r="J155" i="1"/>
  <c r="BI155" i="1" s="1"/>
  <c r="CA154" i="1"/>
  <c r="BZ154" i="1"/>
  <c r="BX154" i="1"/>
  <c r="BY154" i="1" s="1"/>
  <c r="BU154" i="1"/>
  <c r="BT154" i="1"/>
  <c r="BL154" i="1"/>
  <c r="BH154" i="1"/>
  <c r="BJ154" i="1" s="1"/>
  <c r="BF154" i="1"/>
  <c r="AZ154" i="1"/>
  <c r="BM154" i="1" s="1"/>
  <c r="BP154" i="1" s="1"/>
  <c r="AU154" i="1"/>
  <c r="AS154" i="1" s="1"/>
  <c r="AT154" i="1"/>
  <c r="AL154" i="1"/>
  <c r="I154" i="1" s="1"/>
  <c r="AG154" i="1"/>
  <c r="AF154" i="1"/>
  <c r="Y154" i="1"/>
  <c r="X154" i="1"/>
  <c r="W154" i="1" s="1"/>
  <c r="P154" i="1"/>
  <c r="J154" i="1"/>
  <c r="BI154" i="1" s="1"/>
  <c r="H154" i="1"/>
  <c r="CA153" i="1"/>
  <c r="BZ153" i="1"/>
  <c r="BX153" i="1"/>
  <c r="BU153" i="1"/>
  <c r="BT153" i="1"/>
  <c r="BL153" i="1"/>
  <c r="BF153" i="1"/>
  <c r="AZ153" i="1"/>
  <c r="BM153" i="1" s="1"/>
  <c r="BP153" i="1" s="1"/>
  <c r="AU153" i="1"/>
  <c r="AT153" i="1"/>
  <c r="AS153" i="1"/>
  <c r="AL153" i="1"/>
  <c r="I153" i="1" s="1"/>
  <c r="H153" i="1" s="1"/>
  <c r="AG153" i="1"/>
  <c r="AF153" i="1"/>
  <c r="AE153" i="1"/>
  <c r="Y153" i="1"/>
  <c r="X153" i="1"/>
  <c r="W153" i="1" s="1"/>
  <c r="P153" i="1"/>
  <c r="N153" i="1"/>
  <c r="K153" i="1"/>
  <c r="J153" i="1"/>
  <c r="BI153" i="1" s="1"/>
  <c r="CA152" i="1"/>
  <c r="BZ152" i="1"/>
  <c r="BX152" i="1"/>
  <c r="BU152" i="1"/>
  <c r="BT152" i="1"/>
  <c r="BL152" i="1"/>
  <c r="BF152" i="1"/>
  <c r="AZ152" i="1"/>
  <c r="BM152" i="1" s="1"/>
  <c r="BP152" i="1" s="1"/>
  <c r="AU152" i="1"/>
  <c r="AS152" i="1" s="1"/>
  <c r="AT152" i="1" s="1"/>
  <c r="AL152" i="1"/>
  <c r="I152" i="1" s="1"/>
  <c r="H152" i="1" s="1"/>
  <c r="AG152" i="1"/>
  <c r="AF152" i="1"/>
  <c r="Y152" i="1"/>
  <c r="X152" i="1"/>
  <c r="W152" i="1" s="1"/>
  <c r="P152" i="1"/>
  <c r="J152" i="1"/>
  <c r="BI152" i="1" s="1"/>
  <c r="CA151" i="1"/>
  <c r="BZ151" i="1"/>
  <c r="BX151" i="1"/>
  <c r="BU151" i="1"/>
  <c r="BT151" i="1"/>
  <c r="BL151" i="1"/>
  <c r="BF151" i="1"/>
  <c r="AZ151" i="1"/>
  <c r="BM151" i="1" s="1"/>
  <c r="BP151" i="1" s="1"/>
  <c r="AU151" i="1"/>
  <c r="AT151" i="1"/>
  <c r="AS151" i="1"/>
  <c r="AL151" i="1"/>
  <c r="I151" i="1" s="1"/>
  <c r="H151" i="1" s="1"/>
  <c r="AG151" i="1"/>
  <c r="AF151" i="1"/>
  <c r="AE151" i="1"/>
  <c r="Y151" i="1"/>
  <c r="X151" i="1"/>
  <c r="W151" i="1" s="1"/>
  <c r="P151" i="1"/>
  <c r="N151" i="1"/>
  <c r="K151" i="1"/>
  <c r="J151" i="1"/>
  <c r="BI151" i="1" s="1"/>
  <c r="CA150" i="1"/>
  <c r="BZ150" i="1"/>
  <c r="BX150" i="1"/>
  <c r="BY150" i="1" s="1"/>
  <c r="BH150" i="1" s="1"/>
  <c r="BJ150" i="1" s="1"/>
  <c r="BU150" i="1"/>
  <c r="BT150" i="1"/>
  <c r="BL150" i="1"/>
  <c r="BF150" i="1"/>
  <c r="AZ150" i="1"/>
  <c r="BM150" i="1" s="1"/>
  <c r="BP150" i="1" s="1"/>
  <c r="BR150" i="1" s="1"/>
  <c r="BV150" i="1" s="1"/>
  <c r="BW150" i="1" s="1"/>
  <c r="AU150" i="1"/>
  <c r="AS150" i="1" s="1"/>
  <c r="AT150" i="1"/>
  <c r="AL150" i="1"/>
  <c r="I150" i="1" s="1"/>
  <c r="H150" i="1" s="1"/>
  <c r="AG150" i="1"/>
  <c r="AF150" i="1"/>
  <c r="Y150" i="1"/>
  <c r="X150" i="1"/>
  <c r="W150" i="1" s="1"/>
  <c r="P150" i="1"/>
  <c r="J150" i="1"/>
  <c r="BI150" i="1" s="1"/>
  <c r="CA149" i="1"/>
  <c r="BZ149" i="1"/>
  <c r="BX149" i="1"/>
  <c r="BU149" i="1"/>
  <c r="BT149" i="1"/>
  <c r="BL149" i="1"/>
  <c r="BF149" i="1"/>
  <c r="AZ149" i="1"/>
  <c r="BM149" i="1" s="1"/>
  <c r="BP149" i="1" s="1"/>
  <c r="AU149" i="1"/>
  <c r="AT149" i="1"/>
  <c r="AS149" i="1"/>
  <c r="AL149" i="1"/>
  <c r="I149" i="1" s="1"/>
  <c r="H149" i="1" s="1"/>
  <c r="AG149" i="1"/>
  <c r="AF149" i="1"/>
  <c r="AE149" i="1"/>
  <c r="Y149" i="1"/>
  <c r="X149" i="1"/>
  <c r="W149" i="1" s="1"/>
  <c r="P149" i="1"/>
  <c r="N149" i="1"/>
  <c r="K149" i="1"/>
  <c r="J149" i="1"/>
  <c r="BI149" i="1" s="1"/>
  <c r="CA148" i="1"/>
  <c r="BZ148" i="1"/>
  <c r="BX148" i="1"/>
  <c r="BU148" i="1"/>
  <c r="BT148" i="1"/>
  <c r="BL148" i="1"/>
  <c r="BF148" i="1"/>
  <c r="AZ148" i="1"/>
  <c r="BM148" i="1" s="1"/>
  <c r="BP148" i="1" s="1"/>
  <c r="AU148" i="1"/>
  <c r="AS148" i="1" s="1"/>
  <c r="AL148" i="1"/>
  <c r="I148" i="1" s="1"/>
  <c r="AG148" i="1"/>
  <c r="Y148" i="1"/>
  <c r="X148" i="1"/>
  <c r="W148" i="1" s="1"/>
  <c r="P148" i="1"/>
  <c r="J148" i="1"/>
  <c r="BI148" i="1" s="1"/>
  <c r="H148" i="1"/>
  <c r="CA147" i="1"/>
  <c r="BZ147" i="1"/>
  <c r="BX147" i="1"/>
  <c r="BU147" i="1"/>
  <c r="BT147" i="1"/>
  <c r="BL147" i="1"/>
  <c r="BF147" i="1"/>
  <c r="AZ147" i="1"/>
  <c r="BM147" i="1" s="1"/>
  <c r="BP147" i="1" s="1"/>
  <c r="AU147" i="1"/>
  <c r="AT147" i="1"/>
  <c r="AS147" i="1"/>
  <c r="AL147" i="1"/>
  <c r="I147" i="1" s="1"/>
  <c r="H147" i="1" s="1"/>
  <c r="AG147" i="1"/>
  <c r="AF147" i="1"/>
  <c r="AE147" i="1"/>
  <c r="Y147" i="1"/>
  <c r="X147" i="1"/>
  <c r="W147" i="1" s="1"/>
  <c r="P147" i="1"/>
  <c r="N147" i="1"/>
  <c r="K147" i="1"/>
  <c r="J147" i="1"/>
  <c r="BI147" i="1" s="1"/>
  <c r="CA146" i="1"/>
  <c r="BZ146" i="1"/>
  <c r="BX146" i="1"/>
  <c r="BY146" i="1" s="1"/>
  <c r="BU146" i="1"/>
  <c r="BT146" i="1"/>
  <c r="BL146" i="1"/>
  <c r="BH146" i="1"/>
  <c r="BJ146" i="1" s="1"/>
  <c r="BF146" i="1"/>
  <c r="AZ146" i="1"/>
  <c r="BM146" i="1" s="1"/>
  <c r="BP146" i="1" s="1"/>
  <c r="AU146" i="1"/>
  <c r="AS146" i="1" s="1"/>
  <c r="AT146" i="1"/>
  <c r="AL146" i="1"/>
  <c r="I146" i="1" s="1"/>
  <c r="AG146" i="1"/>
  <c r="AF146" i="1"/>
  <c r="Y146" i="1"/>
  <c r="X146" i="1"/>
  <c r="W146" i="1" s="1"/>
  <c r="P146" i="1"/>
  <c r="J146" i="1"/>
  <c r="BI146" i="1" s="1"/>
  <c r="H146" i="1"/>
  <c r="CA145" i="1"/>
  <c r="BZ145" i="1"/>
  <c r="BX145" i="1"/>
  <c r="BU145" i="1"/>
  <c r="BT145" i="1"/>
  <c r="BP145" i="1"/>
  <c r="BL145" i="1"/>
  <c r="BF145" i="1"/>
  <c r="AZ145" i="1"/>
  <c r="BM145" i="1" s="1"/>
  <c r="AU145" i="1"/>
  <c r="AT145" i="1"/>
  <c r="AS145" i="1"/>
  <c r="AL145" i="1"/>
  <c r="I145" i="1" s="1"/>
  <c r="AG145" i="1"/>
  <c r="AF145" i="1"/>
  <c r="AE145" i="1"/>
  <c r="Y145" i="1"/>
  <c r="X145" i="1"/>
  <c r="W145" i="1" s="1"/>
  <c r="P145" i="1"/>
  <c r="N145" i="1"/>
  <c r="K145" i="1"/>
  <c r="J145" i="1"/>
  <c r="BI145" i="1" s="1"/>
  <c r="H145" i="1"/>
  <c r="CA144" i="1"/>
  <c r="BZ144" i="1"/>
  <c r="BX144" i="1"/>
  <c r="BU144" i="1"/>
  <c r="BT144" i="1"/>
  <c r="BP144" i="1"/>
  <c r="BL144" i="1"/>
  <c r="BF144" i="1"/>
  <c r="AZ144" i="1"/>
  <c r="BM144" i="1" s="1"/>
  <c r="AU144" i="1"/>
  <c r="AS144" i="1" s="1"/>
  <c r="AT144" i="1"/>
  <c r="AL144" i="1"/>
  <c r="I144" i="1" s="1"/>
  <c r="H144" i="1" s="1"/>
  <c r="AG144" i="1"/>
  <c r="AF144" i="1"/>
  <c r="Y144" i="1"/>
  <c r="X144" i="1"/>
  <c r="W144" i="1" s="1"/>
  <c r="P144" i="1"/>
  <c r="N144" i="1"/>
  <c r="J144" i="1"/>
  <c r="BI144" i="1" s="1"/>
  <c r="CA143" i="1"/>
  <c r="BZ143" i="1"/>
  <c r="BX143" i="1"/>
  <c r="BU143" i="1"/>
  <c r="BT143" i="1"/>
  <c r="BL143" i="1"/>
  <c r="BF143" i="1"/>
  <c r="AZ143" i="1"/>
  <c r="BM143" i="1" s="1"/>
  <c r="BP143" i="1" s="1"/>
  <c r="AU143" i="1"/>
  <c r="AT143" i="1"/>
  <c r="AS143" i="1"/>
  <c r="AL143" i="1"/>
  <c r="I143" i="1" s="1"/>
  <c r="H143" i="1" s="1"/>
  <c r="AG143" i="1"/>
  <c r="AF143" i="1"/>
  <c r="AE143" i="1"/>
  <c r="Y143" i="1"/>
  <c r="X143" i="1"/>
  <c r="W143" i="1" s="1"/>
  <c r="P143" i="1"/>
  <c r="N143" i="1"/>
  <c r="K143" i="1"/>
  <c r="J143" i="1"/>
  <c r="BI143" i="1" s="1"/>
  <c r="CA142" i="1"/>
  <c r="BZ142" i="1"/>
  <c r="BX142" i="1"/>
  <c r="BU142" i="1"/>
  <c r="BT142" i="1"/>
  <c r="BL142" i="1"/>
  <c r="BF142" i="1"/>
  <c r="AZ142" i="1"/>
  <c r="BM142" i="1" s="1"/>
  <c r="BP142" i="1" s="1"/>
  <c r="AU142" i="1"/>
  <c r="AS142" i="1" s="1"/>
  <c r="AT142" i="1"/>
  <c r="AL142" i="1"/>
  <c r="AG142" i="1"/>
  <c r="AF142" i="1"/>
  <c r="Y142" i="1"/>
  <c r="X142" i="1"/>
  <c r="P142" i="1"/>
  <c r="N142" i="1"/>
  <c r="J142" i="1"/>
  <c r="BI142" i="1" s="1"/>
  <c r="I142" i="1"/>
  <c r="H142" i="1" s="1"/>
  <c r="CA141" i="1"/>
  <c r="BZ141" i="1"/>
  <c r="BY141" i="1"/>
  <c r="BH141" i="1" s="1"/>
  <c r="BX141" i="1"/>
  <c r="BU141" i="1"/>
  <c r="BT141" i="1"/>
  <c r="BP141" i="1"/>
  <c r="BS141" i="1" s="1"/>
  <c r="BL141" i="1"/>
  <c r="BF141" i="1"/>
  <c r="BJ141" i="1" s="1"/>
  <c r="AZ141" i="1"/>
  <c r="BM141" i="1" s="1"/>
  <c r="AU141" i="1"/>
  <c r="AS141" i="1"/>
  <c r="K141" i="1" s="1"/>
  <c r="AL141" i="1"/>
  <c r="I141" i="1" s="1"/>
  <c r="AG141" i="1"/>
  <c r="AA141" i="1"/>
  <c r="Y141" i="1"/>
  <c r="X141" i="1"/>
  <c r="W141" i="1"/>
  <c r="S141" i="1"/>
  <c r="P141" i="1"/>
  <c r="J141" i="1"/>
  <c r="BI141" i="1" s="1"/>
  <c r="BK141" i="1" s="1"/>
  <c r="H141" i="1"/>
  <c r="CA140" i="1"/>
  <c r="BZ140" i="1"/>
  <c r="BX140" i="1"/>
  <c r="BU140" i="1"/>
  <c r="BT140" i="1"/>
  <c r="BL140" i="1"/>
  <c r="BF140" i="1"/>
  <c r="AZ140" i="1"/>
  <c r="BM140" i="1" s="1"/>
  <c r="BP140" i="1" s="1"/>
  <c r="AU140" i="1"/>
  <c r="AS140" i="1" s="1"/>
  <c r="AL140" i="1"/>
  <c r="I140" i="1" s="1"/>
  <c r="H140" i="1" s="1"/>
  <c r="AG140" i="1"/>
  <c r="AF140" i="1"/>
  <c r="Y140" i="1"/>
  <c r="X140" i="1"/>
  <c r="W140" i="1"/>
  <c r="S140" i="1"/>
  <c r="P140" i="1"/>
  <c r="N140" i="1"/>
  <c r="J140" i="1"/>
  <c r="BI140" i="1" s="1"/>
  <c r="CA139" i="1"/>
  <c r="BZ139" i="1"/>
  <c r="BX139" i="1"/>
  <c r="BU139" i="1"/>
  <c r="BT139" i="1"/>
  <c r="BM139" i="1"/>
  <c r="BP139" i="1" s="1"/>
  <c r="BL139" i="1"/>
  <c r="BF139" i="1"/>
  <c r="AZ139" i="1"/>
  <c r="AU139" i="1"/>
  <c r="AS139" i="1" s="1"/>
  <c r="AT139" i="1"/>
  <c r="AL139" i="1"/>
  <c r="AG139" i="1"/>
  <c r="J139" i="1" s="1"/>
  <c r="BI139" i="1" s="1"/>
  <c r="AF139" i="1"/>
  <c r="Y139" i="1"/>
  <c r="X139" i="1"/>
  <c r="W139" i="1" s="1"/>
  <c r="P139" i="1"/>
  <c r="I139" i="1"/>
  <c r="H139" i="1"/>
  <c r="CA138" i="1"/>
  <c r="BZ138" i="1"/>
  <c r="BX138" i="1"/>
  <c r="BU138" i="1"/>
  <c r="BT138" i="1"/>
  <c r="BL138" i="1"/>
  <c r="BF138" i="1"/>
  <c r="AZ138" i="1"/>
  <c r="BM138" i="1" s="1"/>
  <c r="BP138" i="1" s="1"/>
  <c r="AU138" i="1"/>
  <c r="AS138" i="1"/>
  <c r="AT138" i="1" s="1"/>
  <c r="AL138" i="1"/>
  <c r="I138" i="1" s="1"/>
  <c r="H138" i="1" s="1"/>
  <c r="AG138" i="1"/>
  <c r="AE138" i="1"/>
  <c r="Y138" i="1"/>
  <c r="X138" i="1"/>
  <c r="W138" i="1"/>
  <c r="P138" i="1"/>
  <c r="N138" i="1"/>
  <c r="K138" i="1"/>
  <c r="J138" i="1"/>
  <c r="BI138" i="1" s="1"/>
  <c r="CA137" i="1"/>
  <c r="BZ137" i="1"/>
  <c r="BX137" i="1"/>
  <c r="BY137" i="1" s="1"/>
  <c r="BH137" i="1" s="1"/>
  <c r="BJ137" i="1" s="1"/>
  <c r="BU137" i="1"/>
  <c r="BT137" i="1"/>
  <c r="BR137" i="1"/>
  <c r="BV137" i="1" s="1"/>
  <c r="BW137" i="1" s="1"/>
  <c r="BM137" i="1"/>
  <c r="BP137" i="1" s="1"/>
  <c r="BL137" i="1"/>
  <c r="BF137" i="1"/>
  <c r="AZ137" i="1"/>
  <c r="AU137" i="1"/>
  <c r="AS137" i="1" s="1"/>
  <c r="AT137" i="1" s="1"/>
  <c r="AL137" i="1"/>
  <c r="AG137" i="1"/>
  <c r="J137" i="1" s="1"/>
  <c r="BI137" i="1" s="1"/>
  <c r="AF137" i="1"/>
  <c r="Y137" i="1"/>
  <c r="X137" i="1"/>
  <c r="W137" i="1" s="1"/>
  <c r="P137" i="1"/>
  <c r="I137" i="1"/>
  <c r="H137" i="1"/>
  <c r="CA136" i="1"/>
  <c r="BZ136" i="1"/>
  <c r="BX136" i="1"/>
  <c r="BU136" i="1"/>
  <c r="BT136" i="1"/>
  <c r="BP136" i="1"/>
  <c r="BL136" i="1"/>
  <c r="BF136" i="1"/>
  <c r="AZ136" i="1"/>
  <c r="BM136" i="1" s="1"/>
  <c r="AU136" i="1"/>
  <c r="AS136" i="1"/>
  <c r="AT136" i="1" s="1"/>
  <c r="AL136" i="1"/>
  <c r="I136" i="1" s="1"/>
  <c r="H136" i="1" s="1"/>
  <c r="AG136" i="1"/>
  <c r="AE136" i="1"/>
  <c r="Y136" i="1"/>
  <c r="X136" i="1"/>
  <c r="W136" i="1"/>
  <c r="P136" i="1"/>
  <c r="N136" i="1"/>
  <c r="K136" i="1"/>
  <c r="J136" i="1"/>
  <c r="BI136" i="1" s="1"/>
  <c r="CA135" i="1"/>
  <c r="BZ135" i="1"/>
  <c r="BX135" i="1"/>
  <c r="BU135" i="1"/>
  <c r="BT135" i="1"/>
  <c r="BM135" i="1"/>
  <c r="BP135" i="1" s="1"/>
  <c r="BL135" i="1"/>
  <c r="BF135" i="1"/>
  <c r="AZ135" i="1"/>
  <c r="AU135" i="1"/>
  <c r="AS135" i="1" s="1"/>
  <c r="AT135" i="1"/>
  <c r="AL135" i="1"/>
  <c r="AG135" i="1"/>
  <c r="J135" i="1" s="1"/>
  <c r="BI135" i="1" s="1"/>
  <c r="AF135" i="1"/>
  <c r="Y135" i="1"/>
  <c r="X135" i="1"/>
  <c r="W135" i="1" s="1"/>
  <c r="P135" i="1"/>
  <c r="I135" i="1"/>
  <c r="H135" i="1"/>
  <c r="CA134" i="1"/>
  <c r="BZ134" i="1"/>
  <c r="BX134" i="1"/>
  <c r="BU134" i="1"/>
  <c r="BT134" i="1"/>
  <c r="BL134" i="1"/>
  <c r="BF134" i="1"/>
  <c r="AZ134" i="1"/>
  <c r="BM134" i="1" s="1"/>
  <c r="BP134" i="1" s="1"/>
  <c r="AU134" i="1"/>
  <c r="AS134" i="1"/>
  <c r="AT134" i="1" s="1"/>
  <c r="AL134" i="1"/>
  <c r="I134" i="1" s="1"/>
  <c r="H134" i="1" s="1"/>
  <c r="AG134" i="1"/>
  <c r="AE134" i="1"/>
  <c r="Y134" i="1"/>
  <c r="X134" i="1"/>
  <c r="W134" i="1"/>
  <c r="P134" i="1"/>
  <c r="N134" i="1"/>
  <c r="K134" i="1"/>
  <c r="J134" i="1"/>
  <c r="BI134" i="1" s="1"/>
  <c r="CA133" i="1"/>
  <c r="BZ133" i="1"/>
  <c r="BX133" i="1"/>
  <c r="BY133" i="1" s="1"/>
  <c r="BH133" i="1" s="1"/>
  <c r="BJ133" i="1" s="1"/>
  <c r="BU133" i="1"/>
  <c r="BT133" i="1"/>
  <c r="BR133" i="1"/>
  <c r="BV133" i="1" s="1"/>
  <c r="BW133" i="1" s="1"/>
  <c r="BM133" i="1"/>
  <c r="BP133" i="1" s="1"/>
  <c r="BL133" i="1"/>
  <c r="BF133" i="1"/>
  <c r="AZ133" i="1"/>
  <c r="AU133" i="1"/>
  <c r="AS133" i="1" s="1"/>
  <c r="AL133" i="1"/>
  <c r="AG133" i="1"/>
  <c r="J133" i="1" s="1"/>
  <c r="BI133" i="1" s="1"/>
  <c r="Y133" i="1"/>
  <c r="X133" i="1"/>
  <c r="W133" i="1" s="1"/>
  <c r="P133" i="1"/>
  <c r="I133" i="1"/>
  <c r="H133" i="1"/>
  <c r="CA132" i="1"/>
  <c r="BZ132" i="1"/>
  <c r="BX132" i="1"/>
  <c r="BU132" i="1"/>
  <c r="BT132" i="1"/>
  <c r="BL132" i="1"/>
  <c r="BF132" i="1"/>
  <c r="AZ132" i="1"/>
  <c r="BM132" i="1" s="1"/>
  <c r="BP132" i="1" s="1"/>
  <c r="AU132" i="1"/>
  <c r="AS132" i="1"/>
  <c r="AT132" i="1" s="1"/>
  <c r="AL132" i="1"/>
  <c r="I132" i="1" s="1"/>
  <c r="H132" i="1" s="1"/>
  <c r="AG132" i="1"/>
  <c r="AE132" i="1"/>
  <c r="Y132" i="1"/>
  <c r="X132" i="1"/>
  <c r="W132" i="1"/>
  <c r="P132" i="1"/>
  <c r="N132" i="1"/>
  <c r="K132" i="1"/>
  <c r="J132" i="1"/>
  <c r="BI132" i="1" s="1"/>
  <c r="CA131" i="1"/>
  <c r="BZ131" i="1"/>
  <c r="BX131" i="1"/>
  <c r="BU131" i="1"/>
  <c r="BT131" i="1"/>
  <c r="BM131" i="1"/>
  <c r="BP131" i="1" s="1"/>
  <c r="BL131" i="1"/>
  <c r="BF131" i="1"/>
  <c r="AZ131" i="1"/>
  <c r="AU131" i="1"/>
  <c r="AS131" i="1" s="1"/>
  <c r="AT131" i="1"/>
  <c r="AL131" i="1"/>
  <c r="AG131" i="1"/>
  <c r="J131" i="1" s="1"/>
  <c r="BI131" i="1" s="1"/>
  <c r="AF131" i="1"/>
  <c r="Y131" i="1"/>
  <c r="X131" i="1"/>
  <c r="W131" i="1" s="1"/>
  <c r="P131" i="1"/>
  <c r="I131" i="1"/>
  <c r="H131" i="1"/>
  <c r="CA130" i="1"/>
  <c r="BZ130" i="1"/>
  <c r="BX130" i="1"/>
  <c r="BU130" i="1"/>
  <c r="BT130" i="1"/>
  <c r="BL130" i="1"/>
  <c r="BF130" i="1"/>
  <c r="AZ130" i="1"/>
  <c r="BM130" i="1" s="1"/>
  <c r="BP130" i="1" s="1"/>
  <c r="AU130" i="1"/>
  <c r="AS130" i="1"/>
  <c r="AT130" i="1" s="1"/>
  <c r="AL130" i="1"/>
  <c r="I130" i="1" s="1"/>
  <c r="H130" i="1" s="1"/>
  <c r="AG130" i="1"/>
  <c r="AE130" i="1"/>
  <c r="Y130" i="1"/>
  <c r="X130" i="1"/>
  <c r="W130" i="1"/>
  <c r="P130" i="1"/>
  <c r="N130" i="1"/>
  <c r="K130" i="1"/>
  <c r="J130" i="1"/>
  <c r="BI130" i="1" s="1"/>
  <c r="CA129" i="1"/>
  <c r="BZ129" i="1"/>
  <c r="BX129" i="1"/>
  <c r="BY129" i="1" s="1"/>
  <c r="BH129" i="1" s="1"/>
  <c r="BJ129" i="1" s="1"/>
  <c r="BU129" i="1"/>
  <c r="BT129" i="1"/>
  <c r="BR129" i="1"/>
  <c r="BV129" i="1" s="1"/>
  <c r="BW129" i="1" s="1"/>
  <c r="BL129" i="1"/>
  <c r="BF129" i="1"/>
  <c r="AZ129" i="1"/>
  <c r="BM129" i="1" s="1"/>
  <c r="BP129" i="1" s="1"/>
  <c r="AU129" i="1"/>
  <c r="AS129" i="1" s="1"/>
  <c r="AT129" i="1"/>
  <c r="AL129" i="1"/>
  <c r="AG129" i="1"/>
  <c r="AF129" i="1"/>
  <c r="Y129" i="1"/>
  <c r="X129" i="1"/>
  <c r="W129" i="1" s="1"/>
  <c r="P129" i="1"/>
  <c r="J129" i="1"/>
  <c r="BI129" i="1" s="1"/>
  <c r="I129" i="1"/>
  <c r="H129" i="1"/>
  <c r="CA128" i="1"/>
  <c r="BZ128" i="1"/>
  <c r="BX128" i="1"/>
  <c r="BU128" i="1"/>
  <c r="BT128" i="1"/>
  <c r="BP128" i="1"/>
  <c r="BL128" i="1"/>
  <c r="BF128" i="1"/>
  <c r="AZ128" i="1"/>
  <c r="BM128" i="1" s="1"/>
  <c r="AU128" i="1"/>
  <c r="AS128" i="1"/>
  <c r="AT128" i="1" s="1"/>
  <c r="AL128" i="1"/>
  <c r="I128" i="1" s="1"/>
  <c r="H128" i="1" s="1"/>
  <c r="AG128" i="1"/>
  <c r="AF128" i="1"/>
  <c r="AE128" i="1"/>
  <c r="Y128" i="1"/>
  <c r="X128" i="1"/>
  <c r="W128" i="1" s="1"/>
  <c r="P128" i="1"/>
  <c r="N128" i="1"/>
  <c r="K128" i="1"/>
  <c r="J128" i="1"/>
  <c r="BI128" i="1" s="1"/>
  <c r="CA127" i="1"/>
  <c r="BZ127" i="1"/>
  <c r="BX127" i="1"/>
  <c r="BU127" i="1"/>
  <c r="BT127" i="1"/>
  <c r="BL127" i="1"/>
  <c r="BF127" i="1"/>
  <c r="AZ127" i="1"/>
  <c r="BM127" i="1" s="1"/>
  <c r="BP127" i="1" s="1"/>
  <c r="AU127" i="1"/>
  <c r="AS127" i="1" s="1"/>
  <c r="AL127" i="1"/>
  <c r="I127" i="1" s="1"/>
  <c r="AG127" i="1"/>
  <c r="AF127" i="1"/>
  <c r="Y127" i="1"/>
  <c r="X127" i="1"/>
  <c r="W127" i="1" s="1"/>
  <c r="P127" i="1"/>
  <c r="J127" i="1"/>
  <c r="BI127" i="1" s="1"/>
  <c r="H127" i="1"/>
  <c r="CA126" i="1"/>
  <c r="BZ126" i="1"/>
  <c r="BX126" i="1"/>
  <c r="BU126" i="1"/>
  <c r="BT126" i="1"/>
  <c r="BL126" i="1"/>
  <c r="BF126" i="1"/>
  <c r="AZ126" i="1"/>
  <c r="BM126" i="1" s="1"/>
  <c r="BP126" i="1" s="1"/>
  <c r="AU126" i="1"/>
  <c r="AT126" i="1"/>
  <c r="AS126" i="1"/>
  <c r="AL126" i="1"/>
  <c r="I126" i="1" s="1"/>
  <c r="H126" i="1" s="1"/>
  <c r="AG126" i="1"/>
  <c r="AF126" i="1"/>
  <c r="AE126" i="1"/>
  <c r="Y126" i="1"/>
  <c r="X126" i="1"/>
  <c r="W126" i="1" s="1"/>
  <c r="P126" i="1"/>
  <c r="N126" i="1"/>
  <c r="K126" i="1"/>
  <c r="J126" i="1"/>
  <c r="BI126" i="1" s="1"/>
  <c r="CA125" i="1"/>
  <c r="BZ125" i="1"/>
  <c r="BX125" i="1"/>
  <c r="BY125" i="1" s="1"/>
  <c r="BU125" i="1"/>
  <c r="BT125" i="1"/>
  <c r="BL125" i="1"/>
  <c r="BH125" i="1"/>
  <c r="BJ125" i="1" s="1"/>
  <c r="BF125" i="1"/>
  <c r="AZ125" i="1"/>
  <c r="BM125" i="1" s="1"/>
  <c r="BP125" i="1" s="1"/>
  <c r="AU125" i="1"/>
  <c r="AS125" i="1" s="1"/>
  <c r="AT125" i="1"/>
  <c r="AL125" i="1"/>
  <c r="I125" i="1" s="1"/>
  <c r="AG125" i="1"/>
  <c r="AF125" i="1"/>
  <c r="Y125" i="1"/>
  <c r="X125" i="1"/>
  <c r="W125" i="1" s="1"/>
  <c r="P125" i="1"/>
  <c r="J125" i="1"/>
  <c r="BI125" i="1" s="1"/>
  <c r="H125" i="1"/>
  <c r="CA124" i="1"/>
  <c r="BZ124" i="1"/>
  <c r="BX124" i="1"/>
  <c r="BU124" i="1"/>
  <c r="BT124" i="1"/>
  <c r="BL124" i="1"/>
  <c r="BF124" i="1"/>
  <c r="AZ124" i="1"/>
  <c r="BM124" i="1" s="1"/>
  <c r="BP124" i="1" s="1"/>
  <c r="AU124" i="1"/>
  <c r="AT124" i="1"/>
  <c r="AS124" i="1"/>
  <c r="AL124" i="1"/>
  <c r="I124" i="1" s="1"/>
  <c r="H124" i="1" s="1"/>
  <c r="AG124" i="1"/>
  <c r="AF124" i="1"/>
  <c r="AE124" i="1"/>
  <c r="Y124" i="1"/>
  <c r="X124" i="1"/>
  <c r="W124" i="1" s="1"/>
  <c r="P124" i="1"/>
  <c r="N124" i="1"/>
  <c r="K124" i="1"/>
  <c r="J124" i="1"/>
  <c r="BI124" i="1" s="1"/>
  <c r="CA123" i="1"/>
  <c r="BZ123" i="1"/>
  <c r="BX123" i="1"/>
  <c r="BU123" i="1"/>
  <c r="BT123" i="1"/>
  <c r="BL123" i="1"/>
  <c r="BF123" i="1"/>
  <c r="AZ123" i="1"/>
  <c r="BM123" i="1" s="1"/>
  <c r="BP123" i="1" s="1"/>
  <c r="AU123" i="1"/>
  <c r="AS123" i="1" s="1"/>
  <c r="AT123" i="1" s="1"/>
  <c r="AL123" i="1"/>
  <c r="I123" i="1" s="1"/>
  <c r="H123" i="1" s="1"/>
  <c r="AG123" i="1"/>
  <c r="AF123" i="1"/>
  <c r="Y123" i="1"/>
  <c r="X123" i="1"/>
  <c r="W123" i="1" s="1"/>
  <c r="P123" i="1"/>
  <c r="J123" i="1"/>
  <c r="BI123" i="1" s="1"/>
  <c r="CA122" i="1"/>
  <c r="BZ122" i="1"/>
  <c r="BX122" i="1"/>
  <c r="BU122" i="1"/>
  <c r="BT122" i="1"/>
  <c r="BP122" i="1"/>
  <c r="BL122" i="1"/>
  <c r="BF122" i="1"/>
  <c r="AZ122" i="1"/>
  <c r="BM122" i="1" s="1"/>
  <c r="AU122" i="1"/>
  <c r="AT122" i="1"/>
  <c r="AS122" i="1"/>
  <c r="AL122" i="1"/>
  <c r="I122" i="1" s="1"/>
  <c r="H122" i="1" s="1"/>
  <c r="AG122" i="1"/>
  <c r="AF122" i="1"/>
  <c r="AE122" i="1"/>
  <c r="Y122" i="1"/>
  <c r="X122" i="1"/>
  <c r="W122" i="1" s="1"/>
  <c r="P122" i="1"/>
  <c r="N122" i="1"/>
  <c r="K122" i="1"/>
  <c r="J122" i="1"/>
  <c r="BI122" i="1" s="1"/>
  <c r="CA121" i="1"/>
  <c r="BZ121" i="1"/>
  <c r="BX121" i="1"/>
  <c r="BY121" i="1" s="1"/>
  <c r="BH121" i="1" s="1"/>
  <c r="BJ121" i="1" s="1"/>
  <c r="BV121" i="1"/>
  <c r="BW121" i="1" s="1"/>
  <c r="BU121" i="1"/>
  <c r="BT121" i="1"/>
  <c r="BR121" i="1"/>
  <c r="BL121" i="1"/>
  <c r="BF121" i="1"/>
  <c r="AZ121" i="1"/>
  <c r="BM121" i="1" s="1"/>
  <c r="BP121" i="1" s="1"/>
  <c r="AU121" i="1"/>
  <c r="AS121" i="1" s="1"/>
  <c r="AL121" i="1"/>
  <c r="I121" i="1" s="1"/>
  <c r="AG121" i="1"/>
  <c r="Y121" i="1"/>
  <c r="X121" i="1"/>
  <c r="W121" i="1" s="1"/>
  <c r="P121" i="1"/>
  <c r="J121" i="1"/>
  <c r="BI121" i="1" s="1"/>
  <c r="BK121" i="1" s="1"/>
  <c r="H121" i="1"/>
  <c r="CA120" i="1"/>
  <c r="BZ120" i="1"/>
  <c r="BX120" i="1"/>
  <c r="BU120" i="1"/>
  <c r="BT120" i="1"/>
  <c r="BL120" i="1"/>
  <c r="BF120" i="1"/>
  <c r="AZ120" i="1"/>
  <c r="BM120" i="1" s="1"/>
  <c r="BP120" i="1" s="1"/>
  <c r="AU120" i="1"/>
  <c r="AT120" i="1"/>
  <c r="AS120" i="1"/>
  <c r="AL120" i="1"/>
  <c r="I120" i="1" s="1"/>
  <c r="H120" i="1" s="1"/>
  <c r="AG120" i="1"/>
  <c r="AF120" i="1"/>
  <c r="AE120" i="1"/>
  <c r="Y120" i="1"/>
  <c r="X120" i="1"/>
  <c r="W120" i="1" s="1"/>
  <c r="P120" i="1"/>
  <c r="N120" i="1"/>
  <c r="K120" i="1"/>
  <c r="J120" i="1"/>
  <c r="BI120" i="1" s="1"/>
  <c r="CA119" i="1"/>
  <c r="BZ119" i="1"/>
  <c r="BX119" i="1"/>
  <c r="BU119" i="1"/>
  <c r="BT119" i="1"/>
  <c r="BL119" i="1"/>
  <c r="BF119" i="1"/>
  <c r="AZ119" i="1"/>
  <c r="BM119" i="1" s="1"/>
  <c r="BP119" i="1" s="1"/>
  <c r="AU119" i="1"/>
  <c r="AS119" i="1" s="1"/>
  <c r="AT119" i="1"/>
  <c r="AL119" i="1"/>
  <c r="I119" i="1" s="1"/>
  <c r="AG119" i="1"/>
  <c r="AF119" i="1"/>
  <c r="Y119" i="1"/>
  <c r="X119" i="1"/>
  <c r="W119" i="1" s="1"/>
  <c r="P119" i="1"/>
  <c r="J119" i="1"/>
  <c r="BI119" i="1" s="1"/>
  <c r="H119" i="1"/>
  <c r="CA118" i="1"/>
  <c r="BZ118" i="1"/>
  <c r="BX118" i="1"/>
  <c r="BU118" i="1"/>
  <c r="BT118" i="1"/>
  <c r="BL118" i="1"/>
  <c r="BF118" i="1"/>
  <c r="AZ118" i="1"/>
  <c r="BM118" i="1" s="1"/>
  <c r="BP118" i="1" s="1"/>
  <c r="AU118" i="1"/>
  <c r="AT118" i="1"/>
  <c r="AS118" i="1"/>
  <c r="AL118" i="1"/>
  <c r="I118" i="1" s="1"/>
  <c r="H118" i="1" s="1"/>
  <c r="AG118" i="1"/>
  <c r="AF118" i="1"/>
  <c r="AE118" i="1"/>
  <c r="Y118" i="1"/>
  <c r="X118" i="1"/>
  <c r="W118" i="1" s="1"/>
  <c r="P118" i="1"/>
  <c r="N118" i="1"/>
  <c r="K118" i="1"/>
  <c r="J118" i="1"/>
  <c r="BI118" i="1" s="1"/>
  <c r="CA117" i="1"/>
  <c r="BZ117" i="1"/>
  <c r="BX117" i="1"/>
  <c r="BU117" i="1"/>
  <c r="BT117" i="1"/>
  <c r="BL117" i="1"/>
  <c r="BF117" i="1"/>
  <c r="AZ117" i="1"/>
  <c r="BM117" i="1" s="1"/>
  <c r="BP117" i="1" s="1"/>
  <c r="AU117" i="1"/>
  <c r="AS117" i="1" s="1"/>
  <c r="AT117" i="1"/>
  <c r="AL117" i="1"/>
  <c r="I117" i="1" s="1"/>
  <c r="H117" i="1" s="1"/>
  <c r="AG117" i="1"/>
  <c r="AF117" i="1"/>
  <c r="Y117" i="1"/>
  <c r="X117" i="1"/>
  <c r="W117" i="1" s="1"/>
  <c r="P117" i="1"/>
  <c r="J117" i="1"/>
  <c r="BI117" i="1" s="1"/>
  <c r="CA116" i="1"/>
  <c r="BZ116" i="1"/>
  <c r="BX116" i="1"/>
  <c r="BU116" i="1"/>
  <c r="BT116" i="1"/>
  <c r="BP116" i="1"/>
  <c r="BL116" i="1"/>
  <c r="BF116" i="1"/>
  <c r="AZ116" i="1"/>
  <c r="BM116" i="1" s="1"/>
  <c r="AU116" i="1"/>
  <c r="AT116" i="1"/>
  <c r="AS116" i="1"/>
  <c r="AL116" i="1"/>
  <c r="I116" i="1" s="1"/>
  <c r="H116" i="1" s="1"/>
  <c r="AG116" i="1"/>
  <c r="AF116" i="1"/>
  <c r="AE116" i="1"/>
  <c r="Y116" i="1"/>
  <c r="X116" i="1"/>
  <c r="W116" i="1" s="1"/>
  <c r="P116" i="1"/>
  <c r="N116" i="1"/>
  <c r="K116" i="1"/>
  <c r="J116" i="1"/>
  <c r="BI116" i="1" s="1"/>
  <c r="CA115" i="1"/>
  <c r="BZ115" i="1"/>
  <c r="BX115" i="1"/>
  <c r="BY115" i="1" s="1"/>
  <c r="BH115" i="1" s="1"/>
  <c r="BJ115" i="1" s="1"/>
  <c r="BU115" i="1"/>
  <c r="BT115" i="1"/>
  <c r="BR115" i="1"/>
  <c r="BV115" i="1" s="1"/>
  <c r="BW115" i="1" s="1"/>
  <c r="BL115" i="1"/>
  <c r="BF115" i="1"/>
  <c r="AZ115" i="1"/>
  <c r="BM115" i="1" s="1"/>
  <c r="BP115" i="1" s="1"/>
  <c r="AU115" i="1"/>
  <c r="AS115" i="1" s="1"/>
  <c r="AT115" i="1"/>
  <c r="AL115" i="1"/>
  <c r="I115" i="1" s="1"/>
  <c r="H115" i="1" s="1"/>
  <c r="AG115" i="1"/>
  <c r="AF115" i="1"/>
  <c r="Y115" i="1"/>
  <c r="X115" i="1"/>
  <c r="W115" i="1" s="1"/>
  <c r="P115" i="1"/>
  <c r="J115" i="1"/>
  <c r="BI115" i="1" s="1"/>
  <c r="BK115" i="1" s="1"/>
  <c r="CA114" i="1"/>
  <c r="BZ114" i="1"/>
  <c r="BX114" i="1"/>
  <c r="BU114" i="1"/>
  <c r="BT114" i="1"/>
  <c r="BL114" i="1"/>
  <c r="BF114" i="1"/>
  <c r="AZ114" i="1"/>
  <c r="BM114" i="1" s="1"/>
  <c r="BP114" i="1" s="1"/>
  <c r="AU114" i="1"/>
  <c r="AT114" i="1"/>
  <c r="AS114" i="1"/>
  <c r="AL114" i="1"/>
  <c r="I114" i="1" s="1"/>
  <c r="H114" i="1" s="1"/>
  <c r="AG114" i="1"/>
  <c r="AF114" i="1"/>
  <c r="AE114" i="1"/>
  <c r="Y114" i="1"/>
  <c r="X114" i="1"/>
  <c r="W114" i="1" s="1"/>
  <c r="P114" i="1"/>
  <c r="N114" i="1"/>
  <c r="K114" i="1"/>
  <c r="J114" i="1"/>
  <c r="BI114" i="1" s="1"/>
  <c r="CA113" i="1"/>
  <c r="BZ113" i="1"/>
  <c r="BX113" i="1"/>
  <c r="BY113" i="1" s="1"/>
  <c r="BH113" i="1" s="1"/>
  <c r="BJ113" i="1" s="1"/>
  <c r="BU113" i="1"/>
  <c r="BT113" i="1"/>
  <c r="BL113" i="1"/>
  <c r="BF113" i="1"/>
  <c r="AZ113" i="1"/>
  <c r="BM113" i="1" s="1"/>
  <c r="BP113" i="1" s="1"/>
  <c r="AU113" i="1"/>
  <c r="AS113" i="1" s="1"/>
  <c r="AL113" i="1"/>
  <c r="I113" i="1" s="1"/>
  <c r="AG113" i="1"/>
  <c r="AF113" i="1"/>
  <c r="Y113" i="1"/>
  <c r="X113" i="1"/>
  <c r="W113" i="1" s="1"/>
  <c r="P113" i="1"/>
  <c r="J113" i="1"/>
  <c r="BI113" i="1" s="1"/>
  <c r="BK113" i="1" s="1"/>
  <c r="H113" i="1"/>
  <c r="CA112" i="1"/>
  <c r="BZ112" i="1"/>
  <c r="BX112" i="1"/>
  <c r="BU112" i="1"/>
  <c r="BT112" i="1"/>
  <c r="BL112" i="1"/>
  <c r="BF112" i="1"/>
  <c r="AZ112" i="1"/>
  <c r="BM112" i="1" s="1"/>
  <c r="BP112" i="1" s="1"/>
  <c r="AU112" i="1"/>
  <c r="AT112" i="1"/>
  <c r="AS112" i="1"/>
  <c r="AL112" i="1"/>
  <c r="I112" i="1" s="1"/>
  <c r="H112" i="1" s="1"/>
  <c r="AG112" i="1"/>
  <c r="AF112" i="1"/>
  <c r="AE112" i="1"/>
  <c r="Y112" i="1"/>
  <c r="X112" i="1"/>
  <c r="W112" i="1" s="1"/>
  <c r="P112" i="1"/>
  <c r="N112" i="1"/>
  <c r="K112" i="1"/>
  <c r="J112" i="1"/>
  <c r="BI112" i="1" s="1"/>
  <c r="CA111" i="1"/>
  <c r="BZ111" i="1"/>
  <c r="BX111" i="1"/>
  <c r="BY111" i="1" s="1"/>
  <c r="BU111" i="1"/>
  <c r="BT111" i="1"/>
  <c r="BL111" i="1"/>
  <c r="BH111" i="1"/>
  <c r="BJ111" i="1" s="1"/>
  <c r="BF111" i="1"/>
  <c r="AZ111" i="1"/>
  <c r="BM111" i="1" s="1"/>
  <c r="BP111" i="1" s="1"/>
  <c r="AU111" i="1"/>
  <c r="AS111" i="1" s="1"/>
  <c r="AL111" i="1"/>
  <c r="I111" i="1" s="1"/>
  <c r="AG111" i="1"/>
  <c r="AF111" i="1"/>
  <c r="Y111" i="1"/>
  <c r="X111" i="1"/>
  <c r="W111" i="1" s="1"/>
  <c r="P111" i="1"/>
  <c r="J111" i="1"/>
  <c r="BI111" i="1" s="1"/>
  <c r="H111" i="1"/>
  <c r="CA110" i="1"/>
  <c r="BZ110" i="1"/>
  <c r="BX110" i="1"/>
  <c r="BU110" i="1"/>
  <c r="BT110" i="1"/>
  <c r="BP110" i="1"/>
  <c r="BL110" i="1"/>
  <c r="BF110" i="1"/>
  <c r="AZ110" i="1"/>
  <c r="BM110" i="1" s="1"/>
  <c r="AU110" i="1"/>
  <c r="AT110" i="1"/>
  <c r="AS110" i="1"/>
  <c r="AL110" i="1"/>
  <c r="I110" i="1" s="1"/>
  <c r="H110" i="1" s="1"/>
  <c r="AG110" i="1"/>
  <c r="AF110" i="1"/>
  <c r="AE110" i="1"/>
  <c r="Y110" i="1"/>
  <c r="X110" i="1"/>
  <c r="W110" i="1" s="1"/>
  <c r="P110" i="1"/>
  <c r="N110" i="1"/>
  <c r="K110" i="1"/>
  <c r="J110" i="1"/>
  <c r="BI110" i="1" s="1"/>
  <c r="CA109" i="1"/>
  <c r="BZ109" i="1"/>
  <c r="BX109" i="1"/>
  <c r="BU109" i="1"/>
  <c r="BT109" i="1"/>
  <c r="BL109" i="1"/>
  <c r="BF109" i="1"/>
  <c r="AZ109" i="1"/>
  <c r="BM109" i="1" s="1"/>
  <c r="BP109" i="1" s="1"/>
  <c r="AU109" i="1"/>
  <c r="AS109" i="1" s="1"/>
  <c r="AF109" i="1" s="1"/>
  <c r="AL109" i="1"/>
  <c r="I109" i="1" s="1"/>
  <c r="AG109" i="1"/>
  <c r="Y109" i="1"/>
  <c r="X109" i="1"/>
  <c r="W109" i="1" s="1"/>
  <c r="P109" i="1"/>
  <c r="J109" i="1"/>
  <c r="BI109" i="1" s="1"/>
  <c r="H109" i="1"/>
  <c r="CA108" i="1"/>
  <c r="BZ108" i="1"/>
  <c r="BX108" i="1"/>
  <c r="BU108" i="1"/>
  <c r="BT108" i="1"/>
  <c r="BP108" i="1"/>
  <c r="BL108" i="1"/>
  <c r="BF108" i="1"/>
  <c r="AZ108" i="1"/>
  <c r="BM108" i="1" s="1"/>
  <c r="AU108" i="1"/>
  <c r="AT108" i="1"/>
  <c r="AS108" i="1"/>
  <c r="AL108" i="1"/>
  <c r="I108" i="1" s="1"/>
  <c r="AG108" i="1"/>
  <c r="AF108" i="1"/>
  <c r="AE108" i="1"/>
  <c r="Y108" i="1"/>
  <c r="X108" i="1"/>
  <c r="W108" i="1" s="1"/>
  <c r="P108" i="1"/>
  <c r="N108" i="1"/>
  <c r="K108" i="1"/>
  <c r="J108" i="1"/>
  <c r="BI108" i="1" s="1"/>
  <c r="H108" i="1"/>
  <c r="CA107" i="1"/>
  <c r="BZ107" i="1"/>
  <c r="BX107" i="1"/>
  <c r="BU107" i="1"/>
  <c r="BT107" i="1"/>
  <c r="BL107" i="1"/>
  <c r="BF107" i="1"/>
  <c r="AZ107" i="1"/>
  <c r="BM107" i="1" s="1"/>
  <c r="BP107" i="1" s="1"/>
  <c r="AU107" i="1"/>
  <c r="AS107" i="1" s="1"/>
  <c r="AL107" i="1"/>
  <c r="AG107" i="1"/>
  <c r="Y107" i="1"/>
  <c r="X107" i="1"/>
  <c r="W107" i="1" s="1"/>
  <c r="P107" i="1"/>
  <c r="J107" i="1"/>
  <c r="BI107" i="1" s="1"/>
  <c r="I107" i="1"/>
  <c r="H107" i="1" s="1"/>
  <c r="CA106" i="1"/>
  <c r="BZ106" i="1"/>
  <c r="BY106" i="1"/>
  <c r="BH106" i="1" s="1"/>
  <c r="BX106" i="1"/>
  <c r="S106" i="1" s="1"/>
  <c r="BU106" i="1"/>
  <c r="BT106" i="1"/>
  <c r="BL106" i="1"/>
  <c r="BF106" i="1"/>
  <c r="BJ106" i="1" s="1"/>
  <c r="AZ106" i="1"/>
  <c r="BM106" i="1" s="1"/>
  <c r="BP106" i="1" s="1"/>
  <c r="AU106" i="1"/>
  <c r="AS106" i="1"/>
  <c r="AL106" i="1"/>
  <c r="I106" i="1" s="1"/>
  <c r="H106" i="1" s="1"/>
  <c r="T106" i="1" s="1"/>
  <c r="U106" i="1" s="1"/>
  <c r="AG106" i="1"/>
  <c r="Y106" i="1"/>
  <c r="X106" i="1"/>
  <c r="W106" i="1"/>
  <c r="P106" i="1"/>
  <c r="K106" i="1"/>
  <c r="J106" i="1"/>
  <c r="BI106" i="1" s="1"/>
  <c r="BK106" i="1" s="1"/>
  <c r="CA105" i="1"/>
  <c r="BZ105" i="1"/>
  <c r="BX105" i="1"/>
  <c r="BU105" i="1"/>
  <c r="BT105" i="1"/>
  <c r="BM105" i="1"/>
  <c r="BP105" i="1" s="1"/>
  <c r="BL105" i="1"/>
  <c r="BF105" i="1"/>
  <c r="AZ105" i="1"/>
  <c r="AU105" i="1"/>
  <c r="AS105" i="1" s="1"/>
  <c r="AT105" i="1"/>
  <c r="AL105" i="1"/>
  <c r="AG105" i="1"/>
  <c r="AF105" i="1"/>
  <c r="Y105" i="1"/>
  <c r="X105" i="1"/>
  <c r="P105" i="1"/>
  <c r="N105" i="1"/>
  <c r="J105" i="1"/>
  <c r="BI105" i="1" s="1"/>
  <c r="I105" i="1"/>
  <c r="H105" i="1" s="1"/>
  <c r="CA104" i="1"/>
  <c r="BZ104" i="1"/>
  <c r="BY104" i="1"/>
  <c r="BX104" i="1"/>
  <c r="BU104" i="1"/>
  <c r="BT104" i="1"/>
  <c r="BP104" i="1"/>
  <c r="BL104" i="1"/>
  <c r="BH104" i="1"/>
  <c r="BF104" i="1"/>
  <c r="AZ104" i="1"/>
  <c r="BM104" i="1" s="1"/>
  <c r="AU104" i="1"/>
  <c r="AT104" i="1"/>
  <c r="AS104" i="1"/>
  <c r="N104" i="1" s="1"/>
  <c r="AL104" i="1"/>
  <c r="I104" i="1" s="1"/>
  <c r="AG104" i="1"/>
  <c r="AF104" i="1"/>
  <c r="AE104" i="1"/>
  <c r="AA104" i="1"/>
  <c r="Y104" i="1"/>
  <c r="X104" i="1"/>
  <c r="W104" i="1"/>
  <c r="S104" i="1"/>
  <c r="P104" i="1"/>
  <c r="K104" i="1"/>
  <c r="J104" i="1"/>
  <c r="BI104" i="1" s="1"/>
  <c r="H104" i="1"/>
  <c r="CA103" i="1"/>
  <c r="BZ103" i="1"/>
  <c r="BX103" i="1"/>
  <c r="BU103" i="1"/>
  <c r="BT103" i="1"/>
  <c r="BL103" i="1"/>
  <c r="BF103" i="1"/>
  <c r="AZ103" i="1"/>
  <c r="BM103" i="1" s="1"/>
  <c r="BP103" i="1" s="1"/>
  <c r="AU103" i="1"/>
  <c r="AS103" i="1" s="1"/>
  <c r="AF103" i="1" s="1"/>
  <c r="AL103" i="1"/>
  <c r="I103" i="1" s="1"/>
  <c r="H103" i="1" s="1"/>
  <c r="AA103" i="1" s="1"/>
  <c r="AG103" i="1"/>
  <c r="J103" i="1" s="1"/>
  <c r="BI103" i="1" s="1"/>
  <c r="Y103" i="1"/>
  <c r="X103" i="1"/>
  <c r="W103" i="1" s="1"/>
  <c r="P103" i="1"/>
  <c r="CA102" i="1"/>
  <c r="BZ102" i="1"/>
  <c r="BX102" i="1"/>
  <c r="BY102" i="1" s="1"/>
  <c r="BH102" i="1" s="1"/>
  <c r="BJ102" i="1" s="1"/>
  <c r="BU102" i="1"/>
  <c r="BT102" i="1"/>
  <c r="BQ102" i="1"/>
  <c r="BP102" i="1"/>
  <c r="BL102" i="1"/>
  <c r="BF102" i="1"/>
  <c r="AZ102" i="1"/>
  <c r="BM102" i="1" s="1"/>
  <c r="AU102" i="1"/>
  <c r="AT102" i="1"/>
  <c r="AS102" i="1"/>
  <c r="AL102" i="1"/>
  <c r="I102" i="1" s="1"/>
  <c r="AG102" i="1"/>
  <c r="AF102" i="1"/>
  <c r="AE102" i="1"/>
  <c r="AA102" i="1"/>
  <c r="Y102" i="1"/>
  <c r="X102" i="1"/>
  <c r="W102" i="1"/>
  <c r="S102" i="1"/>
  <c r="P102" i="1"/>
  <c r="N102" i="1"/>
  <c r="K102" i="1"/>
  <c r="J102" i="1"/>
  <c r="BI102" i="1" s="1"/>
  <c r="H102" i="1"/>
  <c r="CA101" i="1"/>
  <c r="BZ101" i="1"/>
  <c r="BX101" i="1"/>
  <c r="BU101" i="1"/>
  <c r="BT101" i="1"/>
  <c r="BL101" i="1"/>
  <c r="BF101" i="1"/>
  <c r="AZ101" i="1"/>
  <c r="BM101" i="1" s="1"/>
  <c r="BP101" i="1" s="1"/>
  <c r="BR101" i="1" s="1"/>
  <c r="BV101" i="1" s="1"/>
  <c r="BW101" i="1" s="1"/>
  <c r="AU101" i="1"/>
  <c r="AS101" i="1" s="1"/>
  <c r="AT101" i="1"/>
  <c r="AL101" i="1"/>
  <c r="I101" i="1" s="1"/>
  <c r="AG101" i="1"/>
  <c r="J101" i="1" s="1"/>
  <c r="BI101" i="1" s="1"/>
  <c r="AF101" i="1"/>
  <c r="Y101" i="1"/>
  <c r="X101" i="1"/>
  <c r="W101" i="1" s="1"/>
  <c r="P101" i="1"/>
  <c r="N101" i="1"/>
  <c r="H101" i="1"/>
  <c r="AA101" i="1" s="1"/>
  <c r="CA100" i="1"/>
  <c r="BZ100" i="1"/>
  <c r="BX100" i="1"/>
  <c r="BY100" i="1" s="1"/>
  <c r="BH100" i="1" s="1"/>
  <c r="BK100" i="1" s="1"/>
  <c r="BU100" i="1"/>
  <c r="BT100" i="1"/>
  <c r="BR100" i="1"/>
  <c r="BV100" i="1" s="1"/>
  <c r="BW100" i="1" s="1"/>
  <c r="BQ100" i="1"/>
  <c r="BL100" i="1"/>
  <c r="BF100" i="1"/>
  <c r="AZ100" i="1"/>
  <c r="BM100" i="1" s="1"/>
  <c r="BP100" i="1" s="1"/>
  <c r="BS100" i="1" s="1"/>
  <c r="AU100" i="1"/>
  <c r="AS100" i="1"/>
  <c r="AT100" i="1" s="1"/>
  <c r="AL100" i="1"/>
  <c r="I100" i="1" s="1"/>
  <c r="H100" i="1" s="1"/>
  <c r="AG100" i="1"/>
  <c r="AE100" i="1"/>
  <c r="Y100" i="1"/>
  <c r="X100" i="1"/>
  <c r="W100" i="1" s="1"/>
  <c r="S100" i="1"/>
  <c r="P100" i="1"/>
  <c r="K100" i="1"/>
  <c r="J100" i="1"/>
  <c r="BI100" i="1" s="1"/>
  <c r="CA99" i="1"/>
  <c r="BZ99" i="1"/>
  <c r="BX99" i="1"/>
  <c r="BU99" i="1"/>
  <c r="BT99" i="1"/>
  <c r="BL99" i="1"/>
  <c r="BF99" i="1"/>
  <c r="AZ99" i="1"/>
  <c r="BM99" i="1" s="1"/>
  <c r="BP99" i="1" s="1"/>
  <c r="AU99" i="1"/>
  <c r="AS99" i="1" s="1"/>
  <c r="AL99" i="1"/>
  <c r="I99" i="1" s="1"/>
  <c r="H99" i="1" s="1"/>
  <c r="AA99" i="1" s="1"/>
  <c r="AG99" i="1"/>
  <c r="J99" i="1" s="1"/>
  <c r="BI99" i="1" s="1"/>
  <c r="Y99" i="1"/>
  <c r="W99" i="1" s="1"/>
  <c r="X99" i="1"/>
  <c r="P99" i="1"/>
  <c r="N99" i="1"/>
  <c r="CA98" i="1"/>
  <c r="BZ98" i="1"/>
  <c r="BY98" i="1"/>
  <c r="BH98" i="1" s="1"/>
  <c r="BX98" i="1"/>
  <c r="BU98" i="1"/>
  <c r="BT98" i="1"/>
  <c r="BM98" i="1"/>
  <c r="BP98" i="1" s="1"/>
  <c r="BL98" i="1"/>
  <c r="BF98" i="1"/>
  <c r="AZ98" i="1"/>
  <c r="AU98" i="1"/>
  <c r="AS98" i="1"/>
  <c r="AL98" i="1"/>
  <c r="AG98" i="1"/>
  <c r="J98" i="1" s="1"/>
  <c r="BI98" i="1" s="1"/>
  <c r="AE98" i="1"/>
  <c r="Y98" i="1"/>
  <c r="X98" i="1"/>
  <c r="W98" i="1"/>
  <c r="S98" i="1"/>
  <c r="P98" i="1"/>
  <c r="I98" i="1"/>
  <c r="H98" i="1"/>
  <c r="CA97" i="1"/>
  <c r="BZ97" i="1"/>
  <c r="BX97" i="1"/>
  <c r="BU97" i="1"/>
  <c r="BT97" i="1"/>
  <c r="BS97" i="1"/>
  <c r="BP97" i="1"/>
  <c r="BL97" i="1"/>
  <c r="BI97" i="1"/>
  <c r="BF97" i="1"/>
  <c r="AZ97" i="1"/>
  <c r="BM97" i="1" s="1"/>
  <c r="AU97" i="1"/>
  <c r="AS97" i="1" s="1"/>
  <c r="AL97" i="1"/>
  <c r="I97" i="1" s="1"/>
  <c r="H97" i="1" s="1"/>
  <c r="AG97" i="1"/>
  <c r="Y97" i="1"/>
  <c r="W97" i="1" s="1"/>
  <c r="X97" i="1"/>
  <c r="P97" i="1"/>
  <c r="J97" i="1"/>
  <c r="CA96" i="1"/>
  <c r="BZ96" i="1"/>
  <c r="BY96" i="1"/>
  <c r="BX96" i="1"/>
  <c r="BV96" i="1"/>
  <c r="BW96" i="1" s="1"/>
  <c r="BU96" i="1"/>
  <c r="BT96" i="1"/>
  <c r="BR96" i="1"/>
  <c r="BQ96" i="1"/>
  <c r="BM96" i="1"/>
  <c r="BP96" i="1" s="1"/>
  <c r="BS96" i="1" s="1"/>
  <c r="BL96" i="1"/>
  <c r="BH96" i="1"/>
  <c r="BF96" i="1"/>
  <c r="AZ96" i="1"/>
  <c r="AU96" i="1"/>
  <c r="AT96" i="1"/>
  <c r="AS96" i="1"/>
  <c r="N96" i="1" s="1"/>
  <c r="AL96" i="1"/>
  <c r="AG96" i="1"/>
  <c r="J96" i="1" s="1"/>
  <c r="BI96" i="1" s="1"/>
  <c r="BK96" i="1" s="1"/>
  <c r="AF96" i="1"/>
  <c r="AE96" i="1"/>
  <c r="AA96" i="1"/>
  <c r="Y96" i="1"/>
  <c r="X96" i="1"/>
  <c r="W96" i="1"/>
  <c r="S96" i="1"/>
  <c r="T96" i="1" s="1"/>
  <c r="U96" i="1" s="1"/>
  <c r="P96" i="1"/>
  <c r="K96" i="1"/>
  <c r="I96" i="1"/>
  <c r="H96" i="1"/>
  <c r="CA95" i="1"/>
  <c r="BZ95" i="1"/>
  <c r="BX95" i="1"/>
  <c r="BU95" i="1"/>
  <c r="BT95" i="1"/>
  <c r="BL95" i="1"/>
  <c r="BF95" i="1"/>
  <c r="AZ95" i="1"/>
  <c r="BM95" i="1" s="1"/>
  <c r="BP95" i="1" s="1"/>
  <c r="AU95" i="1"/>
  <c r="AS95" i="1" s="1"/>
  <c r="AL95" i="1"/>
  <c r="I95" i="1" s="1"/>
  <c r="H95" i="1" s="1"/>
  <c r="AA95" i="1" s="1"/>
  <c r="AG95" i="1"/>
  <c r="J95" i="1" s="1"/>
  <c r="BI95" i="1" s="1"/>
  <c r="Y95" i="1"/>
  <c r="W95" i="1" s="1"/>
  <c r="X95" i="1"/>
  <c r="P95" i="1"/>
  <c r="N95" i="1"/>
  <c r="CA94" i="1"/>
  <c r="BZ94" i="1"/>
  <c r="BY94" i="1"/>
  <c r="BH94" i="1" s="1"/>
  <c r="BX94" i="1"/>
  <c r="BU94" i="1"/>
  <c r="BT94" i="1"/>
  <c r="BM94" i="1"/>
  <c r="BP94" i="1" s="1"/>
  <c r="BL94" i="1"/>
  <c r="BF94" i="1"/>
  <c r="AZ94" i="1"/>
  <c r="AU94" i="1"/>
  <c r="AS94" i="1"/>
  <c r="AL94" i="1"/>
  <c r="AG94" i="1"/>
  <c r="J94" i="1" s="1"/>
  <c r="BI94" i="1" s="1"/>
  <c r="AE94" i="1"/>
  <c r="Y94" i="1"/>
  <c r="X94" i="1"/>
  <c r="W94" i="1"/>
  <c r="S94" i="1"/>
  <c r="P94" i="1"/>
  <c r="I94" i="1"/>
  <c r="H94" i="1"/>
  <c r="CA93" i="1"/>
  <c r="BZ93" i="1"/>
  <c r="BX93" i="1"/>
  <c r="BU93" i="1"/>
  <c r="BT93" i="1"/>
  <c r="BS93" i="1"/>
  <c r="BP93" i="1"/>
  <c r="BL93" i="1"/>
  <c r="BI93" i="1"/>
  <c r="BF93" i="1"/>
  <c r="AZ93" i="1"/>
  <c r="BM93" i="1" s="1"/>
  <c r="AU93" i="1"/>
  <c r="AS93" i="1" s="1"/>
  <c r="AL93" i="1"/>
  <c r="I93" i="1" s="1"/>
  <c r="H93" i="1" s="1"/>
  <c r="AG93" i="1"/>
  <c r="Y93" i="1"/>
  <c r="W93" i="1" s="1"/>
  <c r="X93" i="1"/>
  <c r="P93" i="1"/>
  <c r="J93" i="1"/>
  <c r="CA92" i="1"/>
  <c r="BZ92" i="1"/>
  <c r="BY92" i="1"/>
  <c r="BX92" i="1"/>
  <c r="BV92" i="1"/>
  <c r="BW92" i="1" s="1"/>
  <c r="BU92" i="1"/>
  <c r="BT92" i="1"/>
  <c r="BR92" i="1"/>
  <c r="BQ92" i="1"/>
  <c r="BM92" i="1"/>
  <c r="BP92" i="1" s="1"/>
  <c r="BS92" i="1" s="1"/>
  <c r="BL92" i="1"/>
  <c r="BH92" i="1"/>
  <c r="BF92" i="1"/>
  <c r="AZ92" i="1"/>
  <c r="AU92" i="1"/>
  <c r="AT92" i="1"/>
  <c r="AS92" i="1"/>
  <c r="N92" i="1" s="1"/>
  <c r="AL92" i="1"/>
  <c r="AG92" i="1"/>
  <c r="J92" i="1" s="1"/>
  <c r="BI92" i="1" s="1"/>
  <c r="BK92" i="1" s="1"/>
  <c r="AF92" i="1"/>
  <c r="AE92" i="1"/>
  <c r="AA92" i="1"/>
  <c r="Y92" i="1"/>
  <c r="X92" i="1"/>
  <c r="W92" i="1"/>
  <c r="S92" i="1"/>
  <c r="P92" i="1"/>
  <c r="K92" i="1"/>
  <c r="I92" i="1"/>
  <c r="H92" i="1"/>
  <c r="CA91" i="1"/>
  <c r="BZ91" i="1"/>
  <c r="BX91" i="1"/>
  <c r="BU91" i="1"/>
  <c r="BT91" i="1"/>
  <c r="BL91" i="1"/>
  <c r="BF91" i="1"/>
  <c r="AZ91" i="1"/>
  <c r="BM91" i="1" s="1"/>
  <c r="BP91" i="1" s="1"/>
  <c r="AU91" i="1"/>
  <c r="AS91" i="1" s="1"/>
  <c r="AL91" i="1"/>
  <c r="I91" i="1" s="1"/>
  <c r="H91" i="1" s="1"/>
  <c r="AA91" i="1" s="1"/>
  <c r="AG91" i="1"/>
  <c r="J91" i="1" s="1"/>
  <c r="BI91" i="1" s="1"/>
  <c r="Y91" i="1"/>
  <c r="W91" i="1" s="1"/>
  <c r="X91" i="1"/>
  <c r="P91" i="1"/>
  <c r="N91" i="1"/>
  <c r="CA90" i="1"/>
  <c r="BZ90" i="1"/>
  <c r="BY90" i="1"/>
  <c r="BH90" i="1" s="1"/>
  <c r="BK90" i="1" s="1"/>
  <c r="BX90" i="1"/>
  <c r="BU90" i="1"/>
  <c r="BT90" i="1"/>
  <c r="BL90" i="1"/>
  <c r="BF90" i="1"/>
  <c r="AZ90" i="1"/>
  <c r="BM90" i="1" s="1"/>
  <c r="BP90" i="1" s="1"/>
  <c r="AU90" i="1"/>
  <c r="AS90" i="1"/>
  <c r="N90" i="1" s="1"/>
  <c r="AL90" i="1"/>
  <c r="AG90" i="1"/>
  <c r="AE90" i="1"/>
  <c r="Y90" i="1"/>
  <c r="X90" i="1"/>
  <c r="W90" i="1"/>
  <c r="S90" i="1"/>
  <c r="P90" i="1"/>
  <c r="J90" i="1"/>
  <c r="BI90" i="1" s="1"/>
  <c r="I90" i="1"/>
  <c r="H90" i="1"/>
  <c r="AA90" i="1" s="1"/>
  <c r="CA89" i="1"/>
  <c r="BZ89" i="1"/>
  <c r="BX89" i="1"/>
  <c r="BU89" i="1"/>
  <c r="BT89" i="1"/>
  <c r="BS89" i="1"/>
  <c r="BP89" i="1"/>
  <c r="BL89" i="1"/>
  <c r="BI89" i="1"/>
  <c r="BF89" i="1"/>
  <c r="AZ89" i="1"/>
  <c r="BM89" i="1" s="1"/>
  <c r="AU89" i="1"/>
  <c r="AS89" i="1" s="1"/>
  <c r="AL89" i="1"/>
  <c r="I89" i="1" s="1"/>
  <c r="H89" i="1" s="1"/>
  <c r="AG89" i="1"/>
  <c r="Y89" i="1"/>
  <c r="X89" i="1"/>
  <c r="W89" i="1" s="1"/>
  <c r="P89" i="1"/>
  <c r="J89" i="1"/>
  <c r="CA88" i="1"/>
  <c r="BZ88" i="1"/>
  <c r="BY88" i="1"/>
  <c r="BX88" i="1"/>
  <c r="BV88" i="1"/>
  <c r="BW88" i="1" s="1"/>
  <c r="BU88" i="1"/>
  <c r="BT88" i="1"/>
  <c r="BR88" i="1"/>
  <c r="BQ88" i="1"/>
  <c r="BL88" i="1"/>
  <c r="BH88" i="1"/>
  <c r="BF88" i="1"/>
  <c r="BJ88" i="1" s="1"/>
  <c r="AZ88" i="1"/>
  <c r="BM88" i="1" s="1"/>
  <c r="BP88" i="1" s="1"/>
  <c r="BS88" i="1" s="1"/>
  <c r="AU88" i="1"/>
  <c r="AS88" i="1"/>
  <c r="N88" i="1" s="1"/>
  <c r="AL88" i="1"/>
  <c r="I88" i="1" s="1"/>
  <c r="AG88" i="1"/>
  <c r="AE88" i="1"/>
  <c r="AA88" i="1"/>
  <c r="Y88" i="1"/>
  <c r="X88" i="1"/>
  <c r="W88" i="1" s="1"/>
  <c r="S88" i="1"/>
  <c r="P88" i="1"/>
  <c r="J88" i="1"/>
  <c r="BI88" i="1" s="1"/>
  <c r="BK88" i="1" s="1"/>
  <c r="H88" i="1"/>
  <c r="CA87" i="1"/>
  <c r="BZ87" i="1"/>
  <c r="BX87" i="1"/>
  <c r="BU87" i="1"/>
  <c r="BT87" i="1"/>
  <c r="BL87" i="1"/>
  <c r="BF87" i="1"/>
  <c r="AZ87" i="1"/>
  <c r="BM87" i="1" s="1"/>
  <c r="BP87" i="1" s="1"/>
  <c r="AU87" i="1"/>
  <c r="AS87" i="1" s="1"/>
  <c r="AL87" i="1"/>
  <c r="AG87" i="1"/>
  <c r="Y87" i="1"/>
  <c r="X87" i="1"/>
  <c r="W87" i="1" s="1"/>
  <c r="P87" i="1"/>
  <c r="J87" i="1"/>
  <c r="BI87" i="1" s="1"/>
  <c r="I87" i="1"/>
  <c r="H87" i="1" s="1"/>
  <c r="AA87" i="1" s="1"/>
  <c r="CA86" i="1"/>
  <c r="BZ86" i="1"/>
  <c r="BY86" i="1"/>
  <c r="BH86" i="1" s="1"/>
  <c r="BK86" i="1" s="1"/>
  <c r="BX86" i="1"/>
  <c r="BU86" i="1"/>
  <c r="BT86" i="1"/>
  <c r="BR86" i="1"/>
  <c r="BV86" i="1" s="1"/>
  <c r="BW86" i="1" s="1"/>
  <c r="BL86" i="1"/>
  <c r="BF86" i="1"/>
  <c r="AZ86" i="1"/>
  <c r="BM86" i="1" s="1"/>
  <c r="BP86" i="1" s="1"/>
  <c r="BS86" i="1" s="1"/>
  <c r="AU86" i="1"/>
  <c r="AT86" i="1"/>
  <c r="AS86" i="1"/>
  <c r="N86" i="1" s="1"/>
  <c r="AL86" i="1"/>
  <c r="I86" i="1" s="1"/>
  <c r="AG86" i="1"/>
  <c r="AF86" i="1"/>
  <c r="AE86" i="1"/>
  <c r="AA86" i="1"/>
  <c r="Y86" i="1"/>
  <c r="X86" i="1"/>
  <c r="W86" i="1"/>
  <c r="T86" i="1"/>
  <c r="U86" i="1" s="1"/>
  <c r="S86" i="1"/>
  <c r="P86" i="1"/>
  <c r="K86" i="1"/>
  <c r="J86" i="1"/>
  <c r="BI86" i="1" s="1"/>
  <c r="H86" i="1"/>
  <c r="CA85" i="1"/>
  <c r="BZ85" i="1"/>
  <c r="BX85" i="1"/>
  <c r="BU85" i="1"/>
  <c r="BT85" i="1"/>
  <c r="BL85" i="1"/>
  <c r="BF85" i="1"/>
  <c r="AZ85" i="1"/>
  <c r="BM85" i="1" s="1"/>
  <c r="BP85" i="1" s="1"/>
  <c r="AU85" i="1"/>
  <c r="AS85" i="1" s="1"/>
  <c r="AL85" i="1"/>
  <c r="I85" i="1" s="1"/>
  <c r="H85" i="1" s="1"/>
  <c r="AA85" i="1" s="1"/>
  <c r="AG85" i="1"/>
  <c r="Y85" i="1"/>
  <c r="X85" i="1"/>
  <c r="P85" i="1"/>
  <c r="N85" i="1"/>
  <c r="J85" i="1"/>
  <c r="BI85" i="1" s="1"/>
  <c r="CA84" i="1"/>
  <c r="BZ84" i="1"/>
  <c r="BY84" i="1"/>
  <c r="BH84" i="1" s="1"/>
  <c r="BX84" i="1"/>
  <c r="BU84" i="1"/>
  <c r="BT84" i="1"/>
  <c r="BL84" i="1"/>
  <c r="BK84" i="1"/>
  <c r="BF84" i="1"/>
  <c r="AZ84" i="1"/>
  <c r="BM84" i="1" s="1"/>
  <c r="BP84" i="1" s="1"/>
  <c r="AU84" i="1"/>
  <c r="AS84" i="1"/>
  <c r="N84" i="1" s="1"/>
  <c r="AL84" i="1"/>
  <c r="I84" i="1" s="1"/>
  <c r="AG84" i="1"/>
  <c r="AE84" i="1"/>
  <c r="Y84" i="1"/>
  <c r="X84" i="1"/>
  <c r="W84" i="1"/>
  <c r="S84" i="1"/>
  <c r="P84" i="1"/>
  <c r="J84" i="1"/>
  <c r="BI84" i="1" s="1"/>
  <c r="H84" i="1"/>
  <c r="CA83" i="1"/>
  <c r="BZ83" i="1"/>
  <c r="BX83" i="1"/>
  <c r="BU83" i="1"/>
  <c r="BT83" i="1"/>
  <c r="BM83" i="1"/>
  <c r="BP83" i="1" s="1"/>
  <c r="BL83" i="1"/>
  <c r="BI83" i="1"/>
  <c r="BF83" i="1"/>
  <c r="AZ83" i="1"/>
  <c r="AU83" i="1"/>
  <c r="AS83" i="1" s="1"/>
  <c r="AL83" i="1"/>
  <c r="I83" i="1" s="1"/>
  <c r="H83" i="1" s="1"/>
  <c r="AG83" i="1"/>
  <c r="J83" i="1" s="1"/>
  <c r="Y83" i="1"/>
  <c r="X83" i="1"/>
  <c r="P83" i="1"/>
  <c r="N83" i="1"/>
  <c r="CA82" i="1"/>
  <c r="BZ82" i="1"/>
  <c r="BY82" i="1" s="1"/>
  <c r="BH82" i="1" s="1"/>
  <c r="BX82" i="1"/>
  <c r="BU82" i="1"/>
  <c r="BT82" i="1"/>
  <c r="BL82" i="1"/>
  <c r="BF82" i="1"/>
  <c r="AZ82" i="1"/>
  <c r="BM82" i="1" s="1"/>
  <c r="BP82" i="1" s="1"/>
  <c r="AU82" i="1"/>
  <c r="AS82" i="1"/>
  <c r="AL82" i="1"/>
  <c r="I82" i="1" s="1"/>
  <c r="H82" i="1" s="1"/>
  <c r="AG82" i="1"/>
  <c r="AE82" i="1"/>
  <c r="Y82" i="1"/>
  <c r="X82" i="1"/>
  <c r="W82" i="1" s="1"/>
  <c r="S82" i="1"/>
  <c r="P82" i="1"/>
  <c r="J82" i="1"/>
  <c r="BI82" i="1" s="1"/>
  <c r="CA81" i="1"/>
  <c r="BZ81" i="1"/>
  <c r="BX81" i="1"/>
  <c r="BU81" i="1"/>
  <c r="BT81" i="1"/>
  <c r="BL81" i="1"/>
  <c r="BI81" i="1"/>
  <c r="BF81" i="1"/>
  <c r="AZ81" i="1"/>
  <c r="BM81" i="1" s="1"/>
  <c r="BP81" i="1" s="1"/>
  <c r="AU81" i="1"/>
  <c r="AS81" i="1" s="1"/>
  <c r="N81" i="1" s="1"/>
  <c r="AL81" i="1"/>
  <c r="AG81" i="1"/>
  <c r="Y81" i="1"/>
  <c r="X81" i="1"/>
  <c r="W81" i="1" s="1"/>
  <c r="P81" i="1"/>
  <c r="J81" i="1"/>
  <c r="I81" i="1"/>
  <c r="H81" i="1" s="1"/>
  <c r="CA80" i="1"/>
  <c r="BZ80" i="1"/>
  <c r="BY80" i="1"/>
  <c r="BX80" i="1"/>
  <c r="BU80" i="1"/>
  <c r="BT80" i="1"/>
  <c r="BR80" i="1"/>
  <c r="BV80" i="1" s="1"/>
  <c r="BW80" i="1" s="1"/>
  <c r="BQ80" i="1"/>
  <c r="BL80" i="1"/>
  <c r="BH80" i="1"/>
  <c r="BF80" i="1"/>
  <c r="BJ80" i="1" s="1"/>
  <c r="AZ80" i="1"/>
  <c r="BM80" i="1" s="1"/>
  <c r="BP80" i="1" s="1"/>
  <c r="BS80" i="1" s="1"/>
  <c r="AU80" i="1"/>
  <c r="AS80" i="1"/>
  <c r="N80" i="1" s="1"/>
  <c r="AL80" i="1"/>
  <c r="I80" i="1" s="1"/>
  <c r="AG80" i="1"/>
  <c r="AA80" i="1"/>
  <c r="Y80" i="1"/>
  <c r="X80" i="1"/>
  <c r="W80" i="1" s="1"/>
  <c r="S80" i="1"/>
  <c r="P80" i="1"/>
  <c r="J80" i="1"/>
  <c r="BI80" i="1" s="1"/>
  <c r="BK80" i="1" s="1"/>
  <c r="H80" i="1"/>
  <c r="CA79" i="1"/>
  <c r="BZ79" i="1"/>
  <c r="BX79" i="1"/>
  <c r="BU79" i="1"/>
  <c r="BT79" i="1"/>
  <c r="BL79" i="1"/>
  <c r="BF79" i="1"/>
  <c r="AZ79" i="1"/>
  <c r="BM79" i="1" s="1"/>
  <c r="BP79" i="1" s="1"/>
  <c r="AU79" i="1"/>
  <c r="AS79" i="1" s="1"/>
  <c r="AL79" i="1"/>
  <c r="AG79" i="1"/>
  <c r="Y79" i="1"/>
  <c r="X79" i="1"/>
  <c r="W79" i="1" s="1"/>
  <c r="P79" i="1"/>
  <c r="J79" i="1"/>
  <c r="BI79" i="1" s="1"/>
  <c r="I79" i="1"/>
  <c r="H79" i="1" s="1"/>
  <c r="AA79" i="1" s="1"/>
  <c r="CA78" i="1"/>
  <c r="BZ78" i="1"/>
  <c r="BY78" i="1"/>
  <c r="BH78" i="1" s="1"/>
  <c r="BX78" i="1"/>
  <c r="BU78" i="1"/>
  <c r="BT78" i="1"/>
  <c r="BR78" i="1"/>
  <c r="BV78" i="1" s="1"/>
  <c r="BW78" i="1" s="1"/>
  <c r="BM78" i="1"/>
  <c r="BP78" i="1" s="1"/>
  <c r="BS78" i="1" s="1"/>
  <c r="BL78" i="1"/>
  <c r="BK78" i="1"/>
  <c r="BF78" i="1"/>
  <c r="BJ78" i="1" s="1"/>
  <c r="AZ78" i="1"/>
  <c r="AU78" i="1"/>
  <c r="AS78" i="1"/>
  <c r="AE78" i="1" s="1"/>
  <c r="AL78" i="1"/>
  <c r="AG78" i="1"/>
  <c r="J78" i="1" s="1"/>
  <c r="BI78" i="1" s="1"/>
  <c r="Y78" i="1"/>
  <c r="X78" i="1"/>
  <c r="S78" i="1"/>
  <c r="P78" i="1"/>
  <c r="I78" i="1"/>
  <c r="H78" i="1" s="1"/>
  <c r="CA77" i="1"/>
  <c r="BZ77" i="1"/>
  <c r="BY77" i="1"/>
  <c r="BH77" i="1" s="1"/>
  <c r="BX77" i="1"/>
  <c r="S77" i="1" s="1"/>
  <c r="BU77" i="1"/>
  <c r="BT77" i="1"/>
  <c r="BL77" i="1"/>
  <c r="BJ77" i="1"/>
  <c r="BF77" i="1"/>
  <c r="AZ77" i="1"/>
  <c r="BM77" i="1" s="1"/>
  <c r="BP77" i="1" s="1"/>
  <c r="AU77" i="1"/>
  <c r="AS77" i="1" s="1"/>
  <c r="AL77" i="1"/>
  <c r="AG77" i="1"/>
  <c r="Y77" i="1"/>
  <c r="W77" i="1" s="1"/>
  <c r="X77" i="1"/>
  <c r="P77" i="1"/>
  <c r="J77" i="1"/>
  <c r="BI77" i="1" s="1"/>
  <c r="BK77" i="1" s="1"/>
  <c r="I77" i="1"/>
  <c r="H77" i="1" s="1"/>
  <c r="AA77" i="1" s="1"/>
  <c r="CA76" i="1"/>
  <c r="BZ76" i="1"/>
  <c r="BY76" i="1"/>
  <c r="BH76" i="1" s="1"/>
  <c r="BX76" i="1"/>
  <c r="BU76" i="1"/>
  <c r="BT76" i="1"/>
  <c r="BR76" i="1"/>
  <c r="BV76" i="1" s="1"/>
  <c r="BW76" i="1" s="1"/>
  <c r="BQ76" i="1"/>
  <c r="BM76" i="1"/>
  <c r="BP76" i="1" s="1"/>
  <c r="BS76" i="1" s="1"/>
  <c r="BL76" i="1"/>
  <c r="BF76" i="1"/>
  <c r="AZ76" i="1"/>
  <c r="AU76" i="1"/>
  <c r="AT76" i="1"/>
  <c r="AS76" i="1"/>
  <c r="N76" i="1" s="1"/>
  <c r="AL76" i="1"/>
  <c r="AG76" i="1"/>
  <c r="J76" i="1" s="1"/>
  <c r="BI76" i="1" s="1"/>
  <c r="AF76" i="1"/>
  <c r="AE76" i="1"/>
  <c r="AA76" i="1"/>
  <c r="Y76" i="1"/>
  <c r="X76" i="1"/>
  <c r="W76" i="1"/>
  <c r="T76" i="1"/>
  <c r="U76" i="1" s="1"/>
  <c r="AB76" i="1" s="1"/>
  <c r="S76" i="1"/>
  <c r="P76" i="1"/>
  <c r="K76" i="1"/>
  <c r="I76" i="1"/>
  <c r="H76" i="1"/>
  <c r="CA75" i="1"/>
  <c r="BZ75" i="1"/>
  <c r="BX75" i="1"/>
  <c r="BU75" i="1"/>
  <c r="BT75" i="1"/>
  <c r="BM75" i="1"/>
  <c r="BP75" i="1" s="1"/>
  <c r="BL75" i="1"/>
  <c r="BF75" i="1"/>
  <c r="AZ75" i="1"/>
  <c r="AU75" i="1"/>
  <c r="AS75" i="1" s="1"/>
  <c r="AL75" i="1"/>
  <c r="I75" i="1" s="1"/>
  <c r="H75" i="1" s="1"/>
  <c r="AG75" i="1"/>
  <c r="J75" i="1" s="1"/>
  <c r="BI75" i="1" s="1"/>
  <c r="Y75" i="1"/>
  <c r="W75" i="1" s="1"/>
  <c r="X75" i="1"/>
  <c r="P75" i="1"/>
  <c r="N75" i="1"/>
  <c r="CA74" i="1"/>
  <c r="BZ74" i="1"/>
  <c r="BY74" i="1" s="1"/>
  <c r="BH74" i="1" s="1"/>
  <c r="BX74" i="1"/>
  <c r="BU74" i="1"/>
  <c r="BT74" i="1"/>
  <c r="BM74" i="1"/>
  <c r="BP74" i="1" s="1"/>
  <c r="BS74" i="1" s="1"/>
  <c r="BL74" i="1"/>
  <c r="BF74" i="1"/>
  <c r="AZ74" i="1"/>
  <c r="AU74" i="1"/>
  <c r="AS74" i="1"/>
  <c r="N74" i="1" s="1"/>
  <c r="AL74" i="1"/>
  <c r="AG74" i="1"/>
  <c r="J74" i="1" s="1"/>
  <c r="BI74" i="1" s="1"/>
  <c r="Y74" i="1"/>
  <c r="X74" i="1"/>
  <c r="W74" i="1" s="1"/>
  <c r="S74" i="1"/>
  <c r="P74" i="1"/>
  <c r="I74" i="1"/>
  <c r="H74" i="1"/>
  <c r="AA74" i="1" s="1"/>
  <c r="CA73" i="1"/>
  <c r="BZ73" i="1"/>
  <c r="BX73" i="1"/>
  <c r="BU73" i="1"/>
  <c r="BT73" i="1"/>
  <c r="BL73" i="1"/>
  <c r="BF73" i="1"/>
  <c r="AZ73" i="1"/>
  <c r="BM73" i="1" s="1"/>
  <c r="BP73" i="1" s="1"/>
  <c r="AU73" i="1"/>
  <c r="AS73" i="1" s="1"/>
  <c r="AL73" i="1"/>
  <c r="AG73" i="1"/>
  <c r="Y73" i="1"/>
  <c r="W73" i="1" s="1"/>
  <c r="X73" i="1"/>
  <c r="P73" i="1"/>
  <c r="J73" i="1"/>
  <c r="BI73" i="1" s="1"/>
  <c r="I73" i="1"/>
  <c r="H73" i="1" s="1"/>
  <c r="AA73" i="1" s="1"/>
  <c r="CA72" i="1"/>
  <c r="BZ72" i="1"/>
  <c r="BY72" i="1"/>
  <c r="BH72" i="1" s="1"/>
  <c r="BX72" i="1"/>
  <c r="BU72" i="1"/>
  <c r="BT72" i="1"/>
  <c r="BR72" i="1"/>
  <c r="BV72" i="1" s="1"/>
  <c r="BW72" i="1" s="1"/>
  <c r="BQ72" i="1"/>
  <c r="BM72" i="1"/>
  <c r="BP72" i="1" s="1"/>
  <c r="BS72" i="1" s="1"/>
  <c r="BL72" i="1"/>
  <c r="BF72" i="1"/>
  <c r="AZ72" i="1"/>
  <c r="AU72" i="1"/>
  <c r="AT72" i="1"/>
  <c r="AS72" i="1"/>
  <c r="N72" i="1" s="1"/>
  <c r="AL72" i="1"/>
  <c r="AG72" i="1"/>
  <c r="J72" i="1" s="1"/>
  <c r="BI72" i="1" s="1"/>
  <c r="AF72" i="1"/>
  <c r="AE72" i="1"/>
  <c r="AA72" i="1"/>
  <c r="Y72" i="1"/>
  <c r="X72" i="1"/>
  <c r="W72" i="1"/>
  <c r="T72" i="1"/>
  <c r="U72" i="1" s="1"/>
  <c r="AB72" i="1" s="1"/>
  <c r="S72" i="1"/>
  <c r="P72" i="1"/>
  <c r="K72" i="1"/>
  <c r="I72" i="1"/>
  <c r="H72" i="1"/>
  <c r="CA71" i="1"/>
  <c r="BZ71" i="1"/>
  <c r="BX71" i="1"/>
  <c r="BU71" i="1"/>
  <c r="BT71" i="1"/>
  <c r="BM71" i="1"/>
  <c r="BP71" i="1" s="1"/>
  <c r="BL71" i="1"/>
  <c r="BF71" i="1"/>
  <c r="AZ71" i="1"/>
  <c r="AU71" i="1"/>
  <c r="AS71" i="1" s="1"/>
  <c r="AL71" i="1"/>
  <c r="I71" i="1" s="1"/>
  <c r="H71" i="1" s="1"/>
  <c r="AG71" i="1"/>
  <c r="J71" i="1" s="1"/>
  <c r="BI71" i="1" s="1"/>
  <c r="Y71" i="1"/>
  <c r="W71" i="1" s="1"/>
  <c r="X71" i="1"/>
  <c r="P71" i="1"/>
  <c r="N71" i="1"/>
  <c r="CA70" i="1"/>
  <c r="BZ70" i="1"/>
  <c r="BY70" i="1" s="1"/>
  <c r="BH70" i="1" s="1"/>
  <c r="BX70" i="1"/>
  <c r="BU70" i="1"/>
  <c r="BT70" i="1"/>
  <c r="BM70" i="1"/>
  <c r="BP70" i="1" s="1"/>
  <c r="BS70" i="1" s="1"/>
  <c r="BL70" i="1"/>
  <c r="BF70" i="1"/>
  <c r="AZ70" i="1"/>
  <c r="AU70" i="1"/>
  <c r="AS70" i="1"/>
  <c r="N70" i="1" s="1"/>
  <c r="AL70" i="1"/>
  <c r="AG70" i="1"/>
  <c r="J70" i="1" s="1"/>
  <c r="BI70" i="1" s="1"/>
  <c r="AA70" i="1"/>
  <c r="Y70" i="1"/>
  <c r="X70" i="1"/>
  <c r="W70" i="1" s="1"/>
  <c r="S70" i="1"/>
  <c r="P70" i="1"/>
  <c r="I70" i="1"/>
  <c r="H70" i="1"/>
  <c r="CA69" i="1"/>
  <c r="BZ69" i="1"/>
  <c r="BX69" i="1"/>
  <c r="BU69" i="1"/>
  <c r="BT69" i="1"/>
  <c r="BL69" i="1"/>
  <c r="BF69" i="1"/>
  <c r="AZ69" i="1"/>
  <c r="BM69" i="1" s="1"/>
  <c r="BP69" i="1" s="1"/>
  <c r="AU69" i="1"/>
  <c r="AS69" i="1" s="1"/>
  <c r="AL69" i="1"/>
  <c r="AG69" i="1"/>
  <c r="Y69" i="1"/>
  <c r="W69" i="1" s="1"/>
  <c r="X69" i="1"/>
  <c r="P69" i="1"/>
  <c r="J69" i="1"/>
  <c r="BI69" i="1" s="1"/>
  <c r="I69" i="1"/>
  <c r="H69" i="1" s="1"/>
  <c r="AA69" i="1" s="1"/>
  <c r="CA68" i="1"/>
  <c r="BZ68" i="1"/>
  <c r="BY68" i="1"/>
  <c r="BH68" i="1" s="1"/>
  <c r="BX68" i="1"/>
  <c r="BU68" i="1"/>
  <c r="BT68" i="1"/>
  <c r="BR68" i="1"/>
  <c r="BV68" i="1" s="1"/>
  <c r="BW68" i="1" s="1"/>
  <c r="BM68" i="1"/>
  <c r="BP68" i="1" s="1"/>
  <c r="BS68" i="1" s="1"/>
  <c r="BL68" i="1"/>
  <c r="BF68" i="1"/>
  <c r="AZ68" i="1"/>
  <c r="AU68" i="1"/>
  <c r="AS68" i="1"/>
  <c r="N68" i="1" s="1"/>
  <c r="AL68" i="1"/>
  <c r="AG68" i="1"/>
  <c r="J68" i="1" s="1"/>
  <c r="BI68" i="1" s="1"/>
  <c r="BK68" i="1" s="1"/>
  <c r="AE68" i="1"/>
  <c r="AA68" i="1"/>
  <c r="Y68" i="1"/>
  <c r="X68" i="1"/>
  <c r="W68" i="1"/>
  <c r="T68" i="1"/>
  <c r="U68" i="1" s="1"/>
  <c r="S68" i="1"/>
  <c r="P68" i="1"/>
  <c r="I68" i="1"/>
  <c r="H68" i="1"/>
  <c r="CA67" i="1"/>
  <c r="BZ67" i="1"/>
  <c r="BX67" i="1"/>
  <c r="BU67" i="1"/>
  <c r="BT67" i="1"/>
  <c r="BM67" i="1"/>
  <c r="BP67" i="1" s="1"/>
  <c r="BL67" i="1"/>
  <c r="BF67" i="1"/>
  <c r="AZ67" i="1"/>
  <c r="AU67" i="1"/>
  <c r="AS67" i="1" s="1"/>
  <c r="AL67" i="1"/>
  <c r="I67" i="1" s="1"/>
  <c r="H67" i="1" s="1"/>
  <c r="AG67" i="1"/>
  <c r="J67" i="1" s="1"/>
  <c r="BI67" i="1" s="1"/>
  <c r="Y67" i="1"/>
  <c r="W67" i="1" s="1"/>
  <c r="X67" i="1"/>
  <c r="P67" i="1"/>
  <c r="N67" i="1"/>
  <c r="CA66" i="1"/>
  <c r="BZ66" i="1"/>
  <c r="BY66" i="1" s="1"/>
  <c r="BH66" i="1" s="1"/>
  <c r="BX66" i="1"/>
  <c r="BU66" i="1"/>
  <c r="BT66" i="1"/>
  <c r="BM66" i="1"/>
  <c r="BP66" i="1" s="1"/>
  <c r="BS66" i="1" s="1"/>
  <c r="BL66" i="1"/>
  <c r="BF66" i="1"/>
  <c r="AZ66" i="1"/>
  <c r="AU66" i="1"/>
  <c r="AS66" i="1"/>
  <c r="N66" i="1" s="1"/>
  <c r="AL66" i="1"/>
  <c r="AG66" i="1"/>
  <c r="J66" i="1" s="1"/>
  <c r="BI66" i="1" s="1"/>
  <c r="BK66" i="1" s="1"/>
  <c r="AE66" i="1"/>
  <c r="AA66" i="1"/>
  <c r="Y66" i="1"/>
  <c r="X66" i="1"/>
  <c r="W66" i="1" s="1"/>
  <c r="S66" i="1"/>
  <c r="P66" i="1"/>
  <c r="I66" i="1"/>
  <c r="H66" i="1"/>
  <c r="CA65" i="1"/>
  <c r="BZ65" i="1"/>
  <c r="BX65" i="1"/>
  <c r="BU65" i="1"/>
  <c r="BT65" i="1"/>
  <c r="BL65" i="1"/>
  <c r="BF65" i="1"/>
  <c r="AZ65" i="1"/>
  <c r="BM65" i="1" s="1"/>
  <c r="BP65" i="1" s="1"/>
  <c r="AU65" i="1"/>
  <c r="AS65" i="1" s="1"/>
  <c r="AL65" i="1"/>
  <c r="AG65" i="1"/>
  <c r="Y65" i="1"/>
  <c r="W65" i="1" s="1"/>
  <c r="X65" i="1"/>
  <c r="P65" i="1"/>
  <c r="J65" i="1"/>
  <c r="BI65" i="1" s="1"/>
  <c r="I65" i="1"/>
  <c r="H65" i="1" s="1"/>
  <c r="AA65" i="1" s="1"/>
  <c r="CA64" i="1"/>
  <c r="BZ64" i="1"/>
  <c r="BY64" i="1"/>
  <c r="BH64" i="1" s="1"/>
  <c r="BX64" i="1"/>
  <c r="BU64" i="1"/>
  <c r="BT64" i="1"/>
  <c r="BR64" i="1"/>
  <c r="BV64" i="1" s="1"/>
  <c r="BW64" i="1" s="1"/>
  <c r="BM64" i="1"/>
  <c r="BP64" i="1" s="1"/>
  <c r="BS64" i="1" s="1"/>
  <c r="BL64" i="1"/>
  <c r="BF64" i="1"/>
  <c r="AZ64" i="1"/>
  <c r="AU64" i="1"/>
  <c r="AS64" i="1"/>
  <c r="N64" i="1" s="1"/>
  <c r="AL64" i="1"/>
  <c r="AG64" i="1"/>
  <c r="J64" i="1" s="1"/>
  <c r="BI64" i="1" s="1"/>
  <c r="BK64" i="1" s="1"/>
  <c r="AE64" i="1"/>
  <c r="AA64" i="1"/>
  <c r="Y64" i="1"/>
  <c r="X64" i="1"/>
  <c r="W64" i="1"/>
  <c r="T64" i="1"/>
  <c r="U64" i="1" s="1"/>
  <c r="S64" i="1"/>
  <c r="P64" i="1"/>
  <c r="I64" i="1"/>
  <c r="H64" i="1"/>
  <c r="CA63" i="1"/>
  <c r="BZ63" i="1"/>
  <c r="BX63" i="1"/>
  <c r="BU63" i="1"/>
  <c r="BT63" i="1"/>
  <c r="BM63" i="1"/>
  <c r="BP63" i="1" s="1"/>
  <c r="BL63" i="1"/>
  <c r="BF63" i="1"/>
  <c r="AZ63" i="1"/>
  <c r="AU63" i="1"/>
  <c r="AS63" i="1" s="1"/>
  <c r="AL63" i="1"/>
  <c r="I63" i="1" s="1"/>
  <c r="H63" i="1" s="1"/>
  <c r="AG63" i="1"/>
  <c r="J63" i="1" s="1"/>
  <c r="BI63" i="1" s="1"/>
  <c r="Y63" i="1"/>
  <c r="W63" i="1" s="1"/>
  <c r="X63" i="1"/>
  <c r="P63" i="1"/>
  <c r="N63" i="1"/>
  <c r="CA62" i="1"/>
  <c r="BZ62" i="1"/>
  <c r="BY62" i="1" s="1"/>
  <c r="BH62" i="1" s="1"/>
  <c r="BX62" i="1"/>
  <c r="BU62" i="1"/>
  <c r="BT62" i="1"/>
  <c r="BM62" i="1"/>
  <c r="BP62" i="1" s="1"/>
  <c r="BS62" i="1" s="1"/>
  <c r="BL62" i="1"/>
  <c r="BF62" i="1"/>
  <c r="AZ62" i="1"/>
  <c r="AU62" i="1"/>
  <c r="AS62" i="1"/>
  <c r="N62" i="1" s="1"/>
  <c r="AL62" i="1"/>
  <c r="AG62" i="1"/>
  <c r="J62" i="1" s="1"/>
  <c r="BI62" i="1" s="1"/>
  <c r="AA62" i="1"/>
  <c r="Y62" i="1"/>
  <c r="X62" i="1"/>
  <c r="W62" i="1" s="1"/>
  <c r="S62" i="1"/>
  <c r="P62" i="1"/>
  <c r="I62" i="1"/>
  <c r="H62" i="1"/>
  <c r="CA61" i="1"/>
  <c r="BZ61" i="1"/>
  <c r="BX61" i="1"/>
  <c r="BU61" i="1"/>
  <c r="BT61" i="1"/>
  <c r="BL61" i="1"/>
  <c r="BF61" i="1"/>
  <c r="AZ61" i="1"/>
  <c r="BM61" i="1" s="1"/>
  <c r="BP61" i="1" s="1"/>
  <c r="AU61" i="1"/>
  <c r="AS61" i="1" s="1"/>
  <c r="AL61" i="1"/>
  <c r="AG61" i="1"/>
  <c r="Y61" i="1"/>
  <c r="W61" i="1" s="1"/>
  <c r="X61" i="1"/>
  <c r="P61" i="1"/>
  <c r="J61" i="1"/>
  <c r="BI61" i="1" s="1"/>
  <c r="I61" i="1"/>
  <c r="H61" i="1" s="1"/>
  <c r="AA61" i="1" s="1"/>
  <c r="CA60" i="1"/>
  <c r="BZ60" i="1"/>
  <c r="BY60" i="1"/>
  <c r="BH60" i="1" s="1"/>
  <c r="BX60" i="1"/>
  <c r="BU60" i="1"/>
  <c r="BT60" i="1"/>
  <c r="BR60" i="1"/>
  <c r="BV60" i="1" s="1"/>
  <c r="BW60" i="1" s="1"/>
  <c r="BM60" i="1"/>
  <c r="BP60" i="1" s="1"/>
  <c r="BS60" i="1" s="1"/>
  <c r="BL60" i="1"/>
  <c r="BF60" i="1"/>
  <c r="AZ60" i="1"/>
  <c r="AU60" i="1"/>
  <c r="AS60" i="1"/>
  <c r="N60" i="1" s="1"/>
  <c r="AL60" i="1"/>
  <c r="AG60" i="1"/>
  <c r="J60" i="1" s="1"/>
  <c r="BI60" i="1" s="1"/>
  <c r="BK60" i="1" s="1"/>
  <c r="AE60" i="1"/>
  <c r="AA60" i="1"/>
  <c r="Y60" i="1"/>
  <c r="X60" i="1"/>
  <c r="W60" i="1"/>
  <c r="T60" i="1"/>
  <c r="U60" i="1" s="1"/>
  <c r="S60" i="1"/>
  <c r="P60" i="1"/>
  <c r="I60" i="1"/>
  <c r="H60" i="1"/>
  <c r="CA59" i="1"/>
  <c r="BZ59" i="1"/>
  <c r="BX59" i="1"/>
  <c r="BU59" i="1"/>
  <c r="BT59" i="1"/>
  <c r="BM59" i="1"/>
  <c r="BP59" i="1" s="1"/>
  <c r="BL59" i="1"/>
  <c r="BF59" i="1"/>
  <c r="AZ59" i="1"/>
  <c r="AU59" i="1"/>
  <c r="AS59" i="1" s="1"/>
  <c r="AL59" i="1"/>
  <c r="I59" i="1" s="1"/>
  <c r="H59" i="1" s="1"/>
  <c r="AG59" i="1"/>
  <c r="J59" i="1" s="1"/>
  <c r="BI59" i="1" s="1"/>
  <c r="Y59" i="1"/>
  <c r="W59" i="1" s="1"/>
  <c r="X59" i="1"/>
  <c r="P59" i="1"/>
  <c r="N59" i="1"/>
  <c r="CA58" i="1"/>
  <c r="BZ58" i="1"/>
  <c r="BY58" i="1" s="1"/>
  <c r="BH58" i="1" s="1"/>
  <c r="BX58" i="1"/>
  <c r="BU58" i="1"/>
  <c r="BT58" i="1"/>
  <c r="BM58" i="1"/>
  <c r="BP58" i="1" s="1"/>
  <c r="BS58" i="1" s="1"/>
  <c r="BL58" i="1"/>
  <c r="BF58" i="1"/>
  <c r="AZ58" i="1"/>
  <c r="AU58" i="1"/>
  <c r="AS58" i="1"/>
  <c r="N58" i="1" s="1"/>
  <c r="AL58" i="1"/>
  <c r="AG58" i="1"/>
  <c r="J58" i="1" s="1"/>
  <c r="BI58" i="1" s="1"/>
  <c r="AA58" i="1"/>
  <c r="Y58" i="1"/>
  <c r="X58" i="1"/>
  <c r="W58" i="1" s="1"/>
  <c r="S58" i="1"/>
  <c r="P58" i="1"/>
  <c r="I58" i="1"/>
  <c r="H58" i="1"/>
  <c r="CA57" i="1"/>
  <c r="BZ57" i="1"/>
  <c r="BX57" i="1"/>
  <c r="BU57" i="1"/>
  <c r="BT57" i="1"/>
  <c r="BL57" i="1"/>
  <c r="BF57" i="1"/>
  <c r="AZ57" i="1"/>
  <c r="BM57" i="1" s="1"/>
  <c r="BP57" i="1" s="1"/>
  <c r="AU57" i="1"/>
  <c r="AS57" i="1" s="1"/>
  <c r="AL57" i="1"/>
  <c r="AG57" i="1"/>
  <c r="Y57" i="1"/>
  <c r="W57" i="1" s="1"/>
  <c r="X57" i="1"/>
  <c r="P57" i="1"/>
  <c r="J57" i="1"/>
  <c r="BI57" i="1" s="1"/>
  <c r="I57" i="1"/>
  <c r="H57" i="1" s="1"/>
  <c r="AA57" i="1" s="1"/>
  <c r="CA56" i="1"/>
  <c r="BZ56" i="1"/>
  <c r="BY56" i="1"/>
  <c r="BH56" i="1" s="1"/>
  <c r="BX56" i="1"/>
  <c r="BU56" i="1"/>
  <c r="BT56" i="1"/>
  <c r="BR56" i="1"/>
  <c r="BV56" i="1" s="1"/>
  <c r="BW56" i="1" s="1"/>
  <c r="BM56" i="1"/>
  <c r="BP56" i="1" s="1"/>
  <c r="BS56" i="1" s="1"/>
  <c r="BL56" i="1"/>
  <c r="BF56" i="1"/>
  <c r="AZ56" i="1"/>
  <c r="AU56" i="1"/>
  <c r="AS56" i="1"/>
  <c r="N56" i="1" s="1"/>
  <c r="AL56" i="1"/>
  <c r="AG56" i="1"/>
  <c r="J56" i="1" s="1"/>
  <c r="BI56" i="1" s="1"/>
  <c r="BK56" i="1" s="1"/>
  <c r="AE56" i="1"/>
  <c r="AA56" i="1"/>
  <c r="Y56" i="1"/>
  <c r="X56" i="1"/>
  <c r="W56" i="1"/>
  <c r="T56" i="1"/>
  <c r="U56" i="1" s="1"/>
  <c r="S56" i="1"/>
  <c r="P56" i="1"/>
  <c r="I56" i="1"/>
  <c r="H56" i="1"/>
  <c r="CA55" i="1"/>
  <c r="BZ55" i="1"/>
  <c r="BX55" i="1"/>
  <c r="BU55" i="1"/>
  <c r="BT55" i="1"/>
  <c r="BM55" i="1"/>
  <c r="BP55" i="1" s="1"/>
  <c r="BL55" i="1"/>
  <c r="BF55" i="1"/>
  <c r="AZ55" i="1"/>
  <c r="AU55" i="1"/>
  <c r="AS55" i="1" s="1"/>
  <c r="AL55" i="1"/>
  <c r="I55" i="1" s="1"/>
  <c r="H55" i="1" s="1"/>
  <c r="AG55" i="1"/>
  <c r="J55" i="1" s="1"/>
  <c r="BI55" i="1" s="1"/>
  <c r="Y55" i="1"/>
  <c r="W55" i="1" s="1"/>
  <c r="X55" i="1"/>
  <c r="P55" i="1"/>
  <c r="N55" i="1"/>
  <c r="CA54" i="1"/>
  <c r="BZ54" i="1"/>
  <c r="BY54" i="1" s="1"/>
  <c r="BH54" i="1" s="1"/>
  <c r="BX54" i="1"/>
  <c r="BU54" i="1"/>
  <c r="BT54" i="1"/>
  <c r="BM54" i="1"/>
  <c r="BP54" i="1" s="1"/>
  <c r="BS54" i="1" s="1"/>
  <c r="BL54" i="1"/>
  <c r="BF54" i="1"/>
  <c r="AZ54" i="1"/>
  <c r="AU54" i="1"/>
  <c r="AS54" i="1"/>
  <c r="N54" i="1" s="1"/>
  <c r="AL54" i="1"/>
  <c r="AG54" i="1"/>
  <c r="J54" i="1" s="1"/>
  <c r="BI54" i="1" s="1"/>
  <c r="BK54" i="1" s="1"/>
  <c r="AA54" i="1"/>
  <c r="Y54" i="1"/>
  <c r="X54" i="1"/>
  <c r="W54" i="1" s="1"/>
  <c r="S54" i="1"/>
  <c r="P54" i="1"/>
  <c r="I54" i="1"/>
  <c r="H54" i="1"/>
  <c r="CA53" i="1"/>
  <c r="BZ53" i="1"/>
  <c r="BX53" i="1"/>
  <c r="BU53" i="1"/>
  <c r="BT53" i="1"/>
  <c r="BL53" i="1"/>
  <c r="BF53" i="1"/>
  <c r="AZ53" i="1"/>
  <c r="BM53" i="1" s="1"/>
  <c r="BP53" i="1" s="1"/>
  <c r="AU53" i="1"/>
  <c r="AS53" i="1" s="1"/>
  <c r="AL53" i="1"/>
  <c r="AG53" i="1"/>
  <c r="Y53" i="1"/>
  <c r="W53" i="1" s="1"/>
  <c r="X53" i="1"/>
  <c r="P53" i="1"/>
  <c r="J53" i="1"/>
  <c r="BI53" i="1" s="1"/>
  <c r="I53" i="1"/>
  <c r="H53" i="1" s="1"/>
  <c r="AA53" i="1" s="1"/>
  <c r="CA52" i="1"/>
  <c r="BZ52" i="1"/>
  <c r="BY52" i="1"/>
  <c r="BH52" i="1" s="1"/>
  <c r="BX52" i="1"/>
  <c r="BU52" i="1"/>
  <c r="BT52" i="1"/>
  <c r="BR52" i="1"/>
  <c r="BV52" i="1" s="1"/>
  <c r="BW52" i="1" s="1"/>
  <c r="BM52" i="1"/>
  <c r="BP52" i="1" s="1"/>
  <c r="BS52" i="1" s="1"/>
  <c r="BL52" i="1"/>
  <c r="BF52" i="1"/>
  <c r="AZ52" i="1"/>
  <c r="AU52" i="1"/>
  <c r="AS52" i="1"/>
  <c r="N52" i="1" s="1"/>
  <c r="AL52" i="1"/>
  <c r="AG52" i="1"/>
  <c r="J52" i="1" s="1"/>
  <c r="BI52" i="1" s="1"/>
  <c r="BK52" i="1" s="1"/>
  <c r="AE52" i="1"/>
  <c r="AA52" i="1"/>
  <c r="Y52" i="1"/>
  <c r="X52" i="1"/>
  <c r="W52" i="1"/>
  <c r="T52" i="1"/>
  <c r="U52" i="1" s="1"/>
  <c r="S52" i="1"/>
  <c r="P52" i="1"/>
  <c r="I52" i="1"/>
  <c r="H52" i="1"/>
  <c r="CA51" i="1"/>
  <c r="BZ51" i="1"/>
  <c r="BX51" i="1"/>
  <c r="BU51" i="1"/>
  <c r="BT51" i="1"/>
  <c r="BM51" i="1"/>
  <c r="BP51" i="1" s="1"/>
  <c r="BL51" i="1"/>
  <c r="BF51" i="1"/>
  <c r="AZ51" i="1"/>
  <c r="AU51" i="1"/>
  <c r="AS51" i="1" s="1"/>
  <c r="AL51" i="1"/>
  <c r="I51" i="1" s="1"/>
  <c r="H51" i="1" s="1"/>
  <c r="AG51" i="1"/>
  <c r="J51" i="1" s="1"/>
  <c r="BI51" i="1" s="1"/>
  <c r="Y51" i="1"/>
  <c r="W51" i="1" s="1"/>
  <c r="X51" i="1"/>
  <c r="P51" i="1"/>
  <c r="N51" i="1"/>
  <c r="CA50" i="1"/>
  <c r="BZ50" i="1"/>
  <c r="BY50" i="1" s="1"/>
  <c r="BH50" i="1" s="1"/>
  <c r="BX50" i="1"/>
  <c r="BU50" i="1"/>
  <c r="BT50" i="1"/>
  <c r="BM50" i="1"/>
  <c r="BP50" i="1" s="1"/>
  <c r="BS50" i="1" s="1"/>
  <c r="BL50" i="1"/>
  <c r="BF50" i="1"/>
  <c r="AZ50" i="1"/>
  <c r="AU50" i="1"/>
  <c r="AS50" i="1"/>
  <c r="N50" i="1" s="1"/>
  <c r="AL50" i="1"/>
  <c r="AG50" i="1"/>
  <c r="J50" i="1" s="1"/>
  <c r="BI50" i="1" s="1"/>
  <c r="BK50" i="1" s="1"/>
  <c r="AA50" i="1"/>
  <c r="Y50" i="1"/>
  <c r="X50" i="1"/>
  <c r="W50" i="1" s="1"/>
  <c r="S50" i="1"/>
  <c r="P50" i="1"/>
  <c r="I50" i="1"/>
  <c r="H50" i="1"/>
  <c r="CA49" i="1"/>
  <c r="BZ49" i="1"/>
  <c r="BX49" i="1"/>
  <c r="BU49" i="1"/>
  <c r="BT49" i="1"/>
  <c r="BL49" i="1"/>
  <c r="BF49" i="1"/>
  <c r="AZ49" i="1"/>
  <c r="BM49" i="1" s="1"/>
  <c r="BP49" i="1" s="1"/>
  <c r="AU49" i="1"/>
  <c r="AS49" i="1" s="1"/>
  <c r="AL49" i="1"/>
  <c r="AG49" i="1"/>
  <c r="Y49" i="1"/>
  <c r="W49" i="1" s="1"/>
  <c r="X49" i="1"/>
  <c r="P49" i="1"/>
  <c r="J49" i="1"/>
  <c r="BI49" i="1" s="1"/>
  <c r="I49" i="1"/>
  <c r="H49" i="1" s="1"/>
  <c r="AA49" i="1" s="1"/>
  <c r="CA48" i="1"/>
  <c r="BZ48" i="1"/>
  <c r="BY48" i="1"/>
  <c r="BH48" i="1" s="1"/>
  <c r="BX48" i="1"/>
  <c r="BU48" i="1"/>
  <c r="BT48" i="1"/>
  <c r="BR48" i="1"/>
  <c r="BV48" i="1" s="1"/>
  <c r="BW48" i="1" s="1"/>
  <c r="BM48" i="1"/>
  <c r="BP48" i="1" s="1"/>
  <c r="BS48" i="1" s="1"/>
  <c r="BL48" i="1"/>
  <c r="BF48" i="1"/>
  <c r="AZ48" i="1"/>
  <c r="AU48" i="1"/>
  <c r="AS48" i="1"/>
  <c r="N48" i="1" s="1"/>
  <c r="AL48" i="1"/>
  <c r="AG48" i="1"/>
  <c r="J48" i="1" s="1"/>
  <c r="BI48" i="1" s="1"/>
  <c r="BK48" i="1" s="1"/>
  <c r="AE48" i="1"/>
  <c r="AA48" i="1"/>
  <c r="Y48" i="1"/>
  <c r="X48" i="1"/>
  <c r="W48" i="1"/>
  <c r="T48" i="1"/>
  <c r="U48" i="1" s="1"/>
  <c r="S48" i="1"/>
  <c r="P48" i="1"/>
  <c r="I48" i="1"/>
  <c r="H48" i="1"/>
  <c r="CA47" i="1"/>
  <c r="BZ47" i="1"/>
  <c r="BX47" i="1"/>
  <c r="BU47" i="1"/>
  <c r="BT47" i="1"/>
  <c r="BM47" i="1"/>
  <c r="BP47" i="1" s="1"/>
  <c r="BL47" i="1"/>
  <c r="BF47" i="1"/>
  <c r="AZ47" i="1"/>
  <c r="AU47" i="1"/>
  <c r="AS47" i="1" s="1"/>
  <c r="AL47" i="1"/>
  <c r="I47" i="1" s="1"/>
  <c r="H47" i="1" s="1"/>
  <c r="AG47" i="1"/>
  <c r="J47" i="1" s="1"/>
  <c r="BI47" i="1" s="1"/>
  <c r="Y47" i="1"/>
  <c r="W47" i="1" s="1"/>
  <c r="X47" i="1"/>
  <c r="P47" i="1"/>
  <c r="N47" i="1"/>
  <c r="CA46" i="1"/>
  <c r="BZ46" i="1"/>
  <c r="BY46" i="1" s="1"/>
  <c r="BH46" i="1" s="1"/>
  <c r="BX46" i="1"/>
  <c r="BU46" i="1"/>
  <c r="BT46" i="1"/>
  <c r="BM46" i="1"/>
  <c r="BP46" i="1" s="1"/>
  <c r="BS46" i="1" s="1"/>
  <c r="BL46" i="1"/>
  <c r="BF46" i="1"/>
  <c r="AZ46" i="1"/>
  <c r="AU46" i="1"/>
  <c r="AS46" i="1"/>
  <c r="N46" i="1" s="1"/>
  <c r="AL46" i="1"/>
  <c r="AG46" i="1"/>
  <c r="J46" i="1" s="1"/>
  <c r="BI46" i="1" s="1"/>
  <c r="BK46" i="1" s="1"/>
  <c r="AA46" i="1"/>
  <c r="Y46" i="1"/>
  <c r="X46" i="1"/>
  <c r="W46" i="1" s="1"/>
  <c r="S46" i="1"/>
  <c r="P46" i="1"/>
  <c r="I46" i="1"/>
  <c r="H46" i="1"/>
  <c r="CA45" i="1"/>
  <c r="BZ45" i="1"/>
  <c r="BX45" i="1"/>
  <c r="BU45" i="1"/>
  <c r="BT45" i="1"/>
  <c r="BL45" i="1"/>
  <c r="BF45" i="1"/>
  <c r="AZ45" i="1"/>
  <c r="BM45" i="1" s="1"/>
  <c r="BP45" i="1" s="1"/>
  <c r="AU45" i="1"/>
  <c r="AS45" i="1" s="1"/>
  <c r="AL45" i="1"/>
  <c r="AG45" i="1"/>
  <c r="Y45" i="1"/>
  <c r="W45" i="1" s="1"/>
  <c r="X45" i="1"/>
  <c r="P45" i="1"/>
  <c r="J45" i="1"/>
  <c r="BI45" i="1" s="1"/>
  <c r="I45" i="1"/>
  <c r="H45" i="1" s="1"/>
  <c r="AA45" i="1" s="1"/>
  <c r="CA44" i="1"/>
  <c r="BZ44" i="1"/>
  <c r="BY44" i="1"/>
  <c r="BH44" i="1" s="1"/>
  <c r="BX44" i="1"/>
  <c r="BU44" i="1"/>
  <c r="BT44" i="1"/>
  <c r="BR44" i="1"/>
  <c r="BV44" i="1" s="1"/>
  <c r="BW44" i="1" s="1"/>
  <c r="BM44" i="1"/>
  <c r="BP44" i="1" s="1"/>
  <c r="BS44" i="1" s="1"/>
  <c r="BL44" i="1"/>
  <c r="BF44" i="1"/>
  <c r="AZ44" i="1"/>
  <c r="AU44" i="1"/>
  <c r="AS44" i="1"/>
  <c r="N44" i="1" s="1"/>
  <c r="AL44" i="1"/>
  <c r="AG44" i="1"/>
  <c r="J44" i="1" s="1"/>
  <c r="BI44" i="1" s="1"/>
  <c r="BK44" i="1" s="1"/>
  <c r="AE44" i="1"/>
  <c r="AA44" i="1"/>
  <c r="Y44" i="1"/>
  <c r="X44" i="1"/>
  <c r="W44" i="1"/>
  <c r="T44" i="1"/>
  <c r="U44" i="1" s="1"/>
  <c r="S44" i="1"/>
  <c r="P44" i="1"/>
  <c r="I44" i="1"/>
  <c r="H44" i="1"/>
  <c r="CA43" i="1"/>
  <c r="BZ43" i="1"/>
  <c r="BX43" i="1"/>
  <c r="BU43" i="1"/>
  <c r="BT43" i="1"/>
  <c r="BM43" i="1"/>
  <c r="BP43" i="1" s="1"/>
  <c r="BL43" i="1"/>
  <c r="BF43" i="1"/>
  <c r="AZ43" i="1"/>
  <c r="AU43" i="1"/>
  <c r="AS43" i="1" s="1"/>
  <c r="AL43" i="1"/>
  <c r="I43" i="1" s="1"/>
  <c r="H43" i="1" s="1"/>
  <c r="AG43" i="1"/>
  <c r="J43" i="1" s="1"/>
  <c r="BI43" i="1" s="1"/>
  <c r="Y43" i="1"/>
  <c r="W43" i="1" s="1"/>
  <c r="X43" i="1"/>
  <c r="P43" i="1"/>
  <c r="N43" i="1"/>
  <c r="CA42" i="1"/>
  <c r="BZ42" i="1"/>
  <c r="BY42" i="1" s="1"/>
  <c r="BH42" i="1" s="1"/>
  <c r="BX42" i="1"/>
  <c r="BU42" i="1"/>
  <c r="BT42" i="1"/>
  <c r="BM42" i="1"/>
  <c r="BP42" i="1" s="1"/>
  <c r="BS42" i="1" s="1"/>
  <c r="BL42" i="1"/>
  <c r="BF42" i="1"/>
  <c r="AZ42" i="1"/>
  <c r="AU42" i="1"/>
  <c r="AS42" i="1"/>
  <c r="N42" i="1" s="1"/>
  <c r="AL42" i="1"/>
  <c r="AG42" i="1"/>
  <c r="J42" i="1" s="1"/>
  <c r="BI42" i="1" s="1"/>
  <c r="AA42" i="1"/>
  <c r="Y42" i="1"/>
  <c r="X42" i="1"/>
  <c r="W42" i="1" s="1"/>
  <c r="S42" i="1"/>
  <c r="P42" i="1"/>
  <c r="I42" i="1"/>
  <c r="H42" i="1"/>
  <c r="CA41" i="1"/>
  <c r="BZ41" i="1"/>
  <c r="BX41" i="1"/>
  <c r="BU41" i="1"/>
  <c r="BT41" i="1"/>
  <c r="BL41" i="1"/>
  <c r="BF41" i="1"/>
  <c r="AZ41" i="1"/>
  <c r="BM41" i="1" s="1"/>
  <c r="BP41" i="1" s="1"/>
  <c r="AU41" i="1"/>
  <c r="AS41" i="1" s="1"/>
  <c r="AL41" i="1"/>
  <c r="AG41" i="1"/>
  <c r="Y41" i="1"/>
  <c r="W41" i="1" s="1"/>
  <c r="X41" i="1"/>
  <c r="P41" i="1"/>
  <c r="J41" i="1"/>
  <c r="BI41" i="1" s="1"/>
  <c r="I41" i="1"/>
  <c r="H41" i="1" s="1"/>
  <c r="AA41" i="1" s="1"/>
  <c r="CA40" i="1"/>
  <c r="BZ40" i="1"/>
  <c r="BY40" i="1"/>
  <c r="BH40" i="1" s="1"/>
  <c r="BK40" i="1" s="1"/>
  <c r="BX40" i="1"/>
  <c r="BU40" i="1"/>
  <c r="BT40" i="1"/>
  <c r="BR40" i="1"/>
  <c r="BV40" i="1" s="1"/>
  <c r="BW40" i="1" s="1"/>
  <c r="BM40" i="1"/>
  <c r="BP40" i="1" s="1"/>
  <c r="BS40" i="1" s="1"/>
  <c r="BL40" i="1"/>
  <c r="BF40" i="1"/>
  <c r="AZ40" i="1"/>
  <c r="AU40" i="1"/>
  <c r="AS40" i="1"/>
  <c r="N40" i="1" s="1"/>
  <c r="AL40" i="1"/>
  <c r="AG40" i="1"/>
  <c r="J40" i="1" s="1"/>
  <c r="BI40" i="1" s="1"/>
  <c r="AE40" i="1"/>
  <c r="AA40" i="1"/>
  <c r="Y40" i="1"/>
  <c r="X40" i="1"/>
  <c r="W40" i="1"/>
  <c r="T40" i="1"/>
  <c r="U40" i="1" s="1"/>
  <c r="S40" i="1"/>
  <c r="P40" i="1"/>
  <c r="I40" i="1"/>
  <c r="H40" i="1"/>
  <c r="CA39" i="1"/>
  <c r="BZ39" i="1"/>
  <c r="BX39" i="1"/>
  <c r="BU39" i="1"/>
  <c r="BT39" i="1"/>
  <c r="BM39" i="1"/>
  <c r="BP39" i="1" s="1"/>
  <c r="BL39" i="1"/>
  <c r="BF39" i="1"/>
  <c r="AZ39" i="1"/>
  <c r="AU39" i="1"/>
  <c r="AS39" i="1" s="1"/>
  <c r="AL39" i="1"/>
  <c r="I39" i="1" s="1"/>
  <c r="H39" i="1" s="1"/>
  <c r="AG39" i="1"/>
  <c r="J39" i="1" s="1"/>
  <c r="BI39" i="1" s="1"/>
  <c r="Y39" i="1"/>
  <c r="W39" i="1" s="1"/>
  <c r="X39" i="1"/>
  <c r="P39" i="1"/>
  <c r="N39" i="1"/>
  <c r="CA38" i="1"/>
  <c r="BZ38" i="1"/>
  <c r="BY38" i="1" s="1"/>
  <c r="BH38" i="1" s="1"/>
  <c r="BX38" i="1"/>
  <c r="BU38" i="1"/>
  <c r="BT38" i="1"/>
  <c r="BM38" i="1"/>
  <c r="BP38" i="1" s="1"/>
  <c r="BS38" i="1" s="1"/>
  <c r="BL38" i="1"/>
  <c r="BF38" i="1"/>
  <c r="AZ38" i="1"/>
  <c r="AU38" i="1"/>
  <c r="AS38" i="1"/>
  <c r="N38" i="1" s="1"/>
  <c r="AL38" i="1"/>
  <c r="AG38" i="1"/>
  <c r="J38" i="1" s="1"/>
  <c r="BI38" i="1" s="1"/>
  <c r="BK38" i="1" s="1"/>
  <c r="AA38" i="1"/>
  <c r="Y38" i="1"/>
  <c r="X38" i="1"/>
  <c r="W38" i="1" s="1"/>
  <c r="S38" i="1"/>
  <c r="T38" i="1" s="1"/>
  <c r="U38" i="1" s="1"/>
  <c r="P38" i="1"/>
  <c r="I38" i="1"/>
  <c r="H38" i="1"/>
  <c r="CA37" i="1"/>
  <c r="BZ37" i="1"/>
  <c r="BX37" i="1"/>
  <c r="BU37" i="1"/>
  <c r="BT37" i="1"/>
  <c r="BL37" i="1"/>
  <c r="BF37" i="1"/>
  <c r="AZ37" i="1"/>
  <c r="BM37" i="1" s="1"/>
  <c r="BP37" i="1" s="1"/>
  <c r="AU37" i="1"/>
  <c r="AS37" i="1" s="1"/>
  <c r="AL37" i="1"/>
  <c r="AG37" i="1"/>
  <c r="Y37" i="1"/>
  <c r="W37" i="1" s="1"/>
  <c r="X37" i="1"/>
  <c r="P37" i="1"/>
  <c r="J37" i="1"/>
  <c r="BI37" i="1" s="1"/>
  <c r="I37" i="1"/>
  <c r="H37" i="1" s="1"/>
  <c r="AA37" i="1" s="1"/>
  <c r="CA36" i="1"/>
  <c r="BZ36" i="1"/>
  <c r="BY36" i="1"/>
  <c r="BH36" i="1" s="1"/>
  <c r="BX36" i="1"/>
  <c r="BU36" i="1"/>
  <c r="BT36" i="1"/>
  <c r="BR36" i="1"/>
  <c r="BV36" i="1" s="1"/>
  <c r="BW36" i="1" s="1"/>
  <c r="BM36" i="1"/>
  <c r="BP36" i="1" s="1"/>
  <c r="BS36" i="1" s="1"/>
  <c r="BL36" i="1"/>
  <c r="BF36" i="1"/>
  <c r="AZ36" i="1"/>
  <c r="AU36" i="1"/>
  <c r="AS36" i="1"/>
  <c r="N36" i="1" s="1"/>
  <c r="AL36" i="1"/>
  <c r="AG36" i="1"/>
  <c r="J36" i="1" s="1"/>
  <c r="BI36" i="1" s="1"/>
  <c r="BK36" i="1" s="1"/>
  <c r="AE36" i="1"/>
  <c r="AA36" i="1"/>
  <c r="Y36" i="1"/>
  <c r="X36" i="1"/>
  <c r="W36" i="1"/>
  <c r="T36" i="1"/>
  <c r="U36" i="1" s="1"/>
  <c r="S36" i="1"/>
  <c r="P36" i="1"/>
  <c r="I36" i="1"/>
  <c r="H36" i="1"/>
  <c r="CA35" i="1"/>
  <c r="BZ35" i="1"/>
  <c r="BX35" i="1"/>
  <c r="BU35" i="1"/>
  <c r="BT35" i="1"/>
  <c r="BM35" i="1"/>
  <c r="BP35" i="1" s="1"/>
  <c r="BL35" i="1"/>
  <c r="BF35" i="1"/>
  <c r="AZ35" i="1"/>
  <c r="AU35" i="1"/>
  <c r="AS35" i="1" s="1"/>
  <c r="AL35" i="1"/>
  <c r="I35" i="1" s="1"/>
  <c r="H35" i="1" s="1"/>
  <c r="AG35" i="1"/>
  <c r="J35" i="1" s="1"/>
  <c r="BI35" i="1" s="1"/>
  <c r="Y35" i="1"/>
  <c r="W35" i="1" s="1"/>
  <c r="X35" i="1"/>
  <c r="P35" i="1"/>
  <c r="N35" i="1"/>
  <c r="CA34" i="1"/>
  <c r="BZ34" i="1"/>
  <c r="BY34" i="1" s="1"/>
  <c r="BH34" i="1" s="1"/>
  <c r="BX34" i="1"/>
  <c r="BU34" i="1"/>
  <c r="BT34" i="1"/>
  <c r="BM34" i="1"/>
  <c r="BP34" i="1" s="1"/>
  <c r="BS34" i="1" s="1"/>
  <c r="BL34" i="1"/>
  <c r="BF34" i="1"/>
  <c r="AZ34" i="1"/>
  <c r="AU34" i="1"/>
  <c r="AS34" i="1"/>
  <c r="N34" i="1" s="1"/>
  <c r="AL34" i="1"/>
  <c r="AG34" i="1"/>
  <c r="J34" i="1" s="1"/>
  <c r="BI34" i="1" s="1"/>
  <c r="BK34" i="1" s="1"/>
  <c r="AE34" i="1"/>
  <c r="AA34" i="1"/>
  <c r="Y34" i="1"/>
  <c r="X34" i="1"/>
  <c r="W34" i="1" s="1"/>
  <c r="S34" i="1"/>
  <c r="P34" i="1"/>
  <c r="I34" i="1"/>
  <c r="H34" i="1"/>
  <c r="CA33" i="1"/>
  <c r="BZ33" i="1"/>
  <c r="BX33" i="1"/>
  <c r="BU33" i="1"/>
  <c r="BT33" i="1"/>
  <c r="BL33" i="1"/>
  <c r="BF33" i="1"/>
  <c r="AZ33" i="1"/>
  <c r="BM33" i="1" s="1"/>
  <c r="BP33" i="1" s="1"/>
  <c r="AU33" i="1"/>
  <c r="AS33" i="1" s="1"/>
  <c r="AL33" i="1"/>
  <c r="AG33" i="1"/>
  <c r="Y33" i="1"/>
  <c r="W33" i="1" s="1"/>
  <c r="X33" i="1"/>
  <c r="P33" i="1"/>
  <c r="J33" i="1"/>
  <c r="BI33" i="1" s="1"/>
  <c r="I33" i="1"/>
  <c r="H33" i="1" s="1"/>
  <c r="AA33" i="1" s="1"/>
  <c r="CA32" i="1"/>
  <c r="BZ32" i="1"/>
  <c r="BY32" i="1"/>
  <c r="BH32" i="1" s="1"/>
  <c r="BX32" i="1"/>
  <c r="BU32" i="1"/>
  <c r="BT32" i="1"/>
  <c r="BR32" i="1"/>
  <c r="BV32" i="1" s="1"/>
  <c r="BW32" i="1" s="1"/>
  <c r="BM32" i="1"/>
  <c r="BP32" i="1" s="1"/>
  <c r="BS32" i="1" s="1"/>
  <c r="BL32" i="1"/>
  <c r="BF32" i="1"/>
  <c r="AZ32" i="1"/>
  <c r="AU32" i="1"/>
  <c r="AS32" i="1"/>
  <c r="N32" i="1" s="1"/>
  <c r="AL32" i="1"/>
  <c r="AG32" i="1"/>
  <c r="J32" i="1" s="1"/>
  <c r="BI32" i="1" s="1"/>
  <c r="BK32" i="1" s="1"/>
  <c r="AE32" i="1"/>
  <c r="AA32" i="1"/>
  <c r="Y32" i="1"/>
  <c r="X32" i="1"/>
  <c r="W32" i="1"/>
  <c r="T32" i="1"/>
  <c r="U32" i="1" s="1"/>
  <c r="AB32" i="1" s="1"/>
  <c r="S32" i="1"/>
  <c r="P32" i="1"/>
  <c r="I32" i="1"/>
  <c r="H32" i="1"/>
  <c r="CA31" i="1"/>
  <c r="BZ31" i="1"/>
  <c r="BX31" i="1"/>
  <c r="BU31" i="1"/>
  <c r="BT31" i="1"/>
  <c r="BM31" i="1"/>
  <c r="BP31" i="1" s="1"/>
  <c r="BL31" i="1"/>
  <c r="BF31" i="1"/>
  <c r="AZ31" i="1"/>
  <c r="AU31" i="1"/>
  <c r="AS31" i="1" s="1"/>
  <c r="AL31" i="1"/>
  <c r="I31" i="1" s="1"/>
  <c r="H31" i="1" s="1"/>
  <c r="AG31" i="1"/>
  <c r="J31" i="1" s="1"/>
  <c r="BI31" i="1" s="1"/>
  <c r="Y31" i="1"/>
  <c r="W31" i="1" s="1"/>
  <c r="X31" i="1"/>
  <c r="P31" i="1"/>
  <c r="N31" i="1"/>
  <c r="CA30" i="1"/>
  <c r="BZ30" i="1"/>
  <c r="BY30" i="1" s="1"/>
  <c r="BH30" i="1" s="1"/>
  <c r="BX30" i="1"/>
  <c r="BU30" i="1"/>
  <c r="BT30" i="1"/>
  <c r="BM30" i="1"/>
  <c r="BP30" i="1" s="1"/>
  <c r="BS30" i="1" s="1"/>
  <c r="BL30" i="1"/>
  <c r="BF30" i="1"/>
  <c r="AZ30" i="1"/>
  <c r="AU30" i="1"/>
  <c r="AS30" i="1"/>
  <c r="N30" i="1" s="1"/>
  <c r="AL30" i="1"/>
  <c r="AG30" i="1"/>
  <c r="J30" i="1" s="1"/>
  <c r="BI30" i="1" s="1"/>
  <c r="AE30" i="1"/>
  <c r="AA30" i="1"/>
  <c r="Y30" i="1"/>
  <c r="X30" i="1"/>
  <c r="W30" i="1" s="1"/>
  <c r="S30" i="1"/>
  <c r="P30" i="1"/>
  <c r="I30" i="1"/>
  <c r="H30" i="1"/>
  <c r="CA29" i="1"/>
  <c r="BZ29" i="1"/>
  <c r="BX29" i="1"/>
  <c r="BU29" i="1"/>
  <c r="BT29" i="1"/>
  <c r="BL29" i="1"/>
  <c r="BF29" i="1"/>
  <c r="AZ29" i="1"/>
  <c r="BM29" i="1" s="1"/>
  <c r="BP29" i="1" s="1"/>
  <c r="AU29" i="1"/>
  <c r="AS29" i="1" s="1"/>
  <c r="AL29" i="1"/>
  <c r="AG29" i="1"/>
  <c r="Y29" i="1"/>
  <c r="W29" i="1" s="1"/>
  <c r="X29" i="1"/>
  <c r="P29" i="1"/>
  <c r="J29" i="1"/>
  <c r="BI29" i="1" s="1"/>
  <c r="I29" i="1"/>
  <c r="H29" i="1" s="1"/>
  <c r="AA29" i="1" s="1"/>
  <c r="CA28" i="1"/>
  <c r="BZ28" i="1"/>
  <c r="BY28" i="1"/>
  <c r="BH28" i="1" s="1"/>
  <c r="BX28" i="1"/>
  <c r="BU28" i="1"/>
  <c r="BT28" i="1"/>
  <c r="BR28" i="1"/>
  <c r="BV28" i="1" s="1"/>
  <c r="BW28" i="1" s="1"/>
  <c r="BM28" i="1"/>
  <c r="BP28" i="1" s="1"/>
  <c r="BS28" i="1" s="1"/>
  <c r="BL28" i="1"/>
  <c r="BF28" i="1"/>
  <c r="AZ28" i="1"/>
  <c r="AU28" i="1"/>
  <c r="AS28" i="1"/>
  <c r="N28" i="1" s="1"/>
  <c r="AL28" i="1"/>
  <c r="AG28" i="1"/>
  <c r="J28" i="1" s="1"/>
  <c r="BI28" i="1" s="1"/>
  <c r="BK28" i="1" s="1"/>
  <c r="AE28" i="1"/>
  <c r="AA28" i="1"/>
  <c r="Y28" i="1"/>
  <c r="X28" i="1"/>
  <c r="W28" i="1"/>
  <c r="T28" i="1"/>
  <c r="U28" i="1" s="1"/>
  <c r="AB28" i="1" s="1"/>
  <c r="S28" i="1"/>
  <c r="P28" i="1"/>
  <c r="I28" i="1"/>
  <c r="H28" i="1"/>
  <c r="CA27" i="1"/>
  <c r="BZ27" i="1"/>
  <c r="BX27" i="1"/>
  <c r="BU27" i="1"/>
  <c r="BT27" i="1"/>
  <c r="BM27" i="1"/>
  <c r="BP27" i="1" s="1"/>
  <c r="BL27" i="1"/>
  <c r="BF27" i="1"/>
  <c r="AZ27" i="1"/>
  <c r="AU27" i="1"/>
  <c r="AS27" i="1" s="1"/>
  <c r="AL27" i="1"/>
  <c r="I27" i="1" s="1"/>
  <c r="H27" i="1" s="1"/>
  <c r="AG27" i="1"/>
  <c r="J27" i="1" s="1"/>
  <c r="BI27" i="1" s="1"/>
  <c r="Y27" i="1"/>
  <c r="W27" i="1" s="1"/>
  <c r="X27" i="1"/>
  <c r="P27" i="1"/>
  <c r="N27" i="1"/>
  <c r="CA26" i="1"/>
  <c r="BZ26" i="1"/>
  <c r="BY26" i="1" s="1"/>
  <c r="BH26" i="1" s="1"/>
  <c r="BX26" i="1"/>
  <c r="BU26" i="1"/>
  <c r="BT26" i="1"/>
  <c r="BM26" i="1"/>
  <c r="BP26" i="1" s="1"/>
  <c r="BS26" i="1" s="1"/>
  <c r="BL26" i="1"/>
  <c r="BF26" i="1"/>
  <c r="AZ26" i="1"/>
  <c r="AU26" i="1"/>
  <c r="AS26" i="1"/>
  <c r="N26" i="1" s="1"/>
  <c r="AL26" i="1"/>
  <c r="AG26" i="1"/>
  <c r="J26" i="1" s="1"/>
  <c r="BI26" i="1" s="1"/>
  <c r="BK26" i="1" s="1"/>
  <c r="AA26" i="1"/>
  <c r="Y26" i="1"/>
  <c r="X26" i="1"/>
  <c r="W26" i="1" s="1"/>
  <c r="S26" i="1"/>
  <c r="P26" i="1"/>
  <c r="I26" i="1"/>
  <c r="H26" i="1"/>
  <c r="CA25" i="1"/>
  <c r="BZ25" i="1"/>
  <c r="BX25" i="1"/>
  <c r="BY25" i="1" s="1"/>
  <c r="BH25" i="1" s="1"/>
  <c r="BU25" i="1"/>
  <c r="BT25" i="1"/>
  <c r="BM25" i="1"/>
  <c r="BP25" i="1" s="1"/>
  <c r="BL25" i="1"/>
  <c r="BF25" i="1"/>
  <c r="BJ25" i="1" s="1"/>
  <c r="AZ25" i="1"/>
  <c r="AU25" i="1"/>
  <c r="AS25" i="1"/>
  <c r="AE25" i="1" s="1"/>
  <c r="AL25" i="1"/>
  <c r="I25" i="1" s="1"/>
  <c r="H25" i="1" s="1"/>
  <c r="AG25" i="1"/>
  <c r="Y25" i="1"/>
  <c r="W25" i="1" s="1"/>
  <c r="X25" i="1"/>
  <c r="S25" i="1"/>
  <c r="P25" i="1"/>
  <c r="K25" i="1"/>
  <c r="J25" i="1"/>
  <c r="BI25" i="1" s="1"/>
  <c r="BK25" i="1" s="1"/>
  <c r="CA24" i="1"/>
  <c r="BZ24" i="1"/>
  <c r="BY24" i="1"/>
  <c r="BH24" i="1" s="1"/>
  <c r="BX24" i="1"/>
  <c r="BU24" i="1"/>
  <c r="BT24" i="1"/>
  <c r="BS24" i="1"/>
  <c r="BR24" i="1"/>
  <c r="BV24" i="1" s="1"/>
  <c r="BW24" i="1" s="1"/>
  <c r="BQ24" i="1"/>
  <c r="BM24" i="1"/>
  <c r="BP24" i="1" s="1"/>
  <c r="BL24" i="1"/>
  <c r="BF24" i="1"/>
  <c r="AZ24" i="1"/>
  <c r="AU24" i="1"/>
  <c r="AS24" i="1" s="1"/>
  <c r="AL24" i="1"/>
  <c r="AG24" i="1"/>
  <c r="J24" i="1" s="1"/>
  <c r="BI24" i="1" s="1"/>
  <c r="BK24" i="1" s="1"/>
  <c r="Y24" i="1"/>
  <c r="X24" i="1"/>
  <c r="W24" i="1"/>
  <c r="S24" i="1"/>
  <c r="P24" i="1"/>
  <c r="I24" i="1"/>
  <c r="H24" i="1"/>
  <c r="AA24" i="1" s="1"/>
  <c r="CA23" i="1"/>
  <c r="S23" i="1" s="1"/>
  <c r="BZ23" i="1"/>
  <c r="BX23" i="1"/>
  <c r="BY23" i="1" s="1"/>
  <c r="BH23" i="1" s="1"/>
  <c r="BU23" i="1"/>
  <c r="BT23" i="1"/>
  <c r="BL23" i="1"/>
  <c r="BF23" i="1"/>
  <c r="BJ23" i="1" s="1"/>
  <c r="AZ23" i="1"/>
  <c r="BM23" i="1" s="1"/>
  <c r="BP23" i="1" s="1"/>
  <c r="AU23" i="1"/>
  <c r="AS23" i="1"/>
  <c r="AL23" i="1"/>
  <c r="AG23" i="1"/>
  <c r="J23" i="1" s="1"/>
  <c r="BI23" i="1" s="1"/>
  <c r="Y23" i="1"/>
  <c r="X23" i="1"/>
  <c r="W23" i="1"/>
  <c r="P23" i="1"/>
  <c r="N23" i="1"/>
  <c r="K23" i="1"/>
  <c r="I23" i="1"/>
  <c r="H23" i="1" s="1"/>
  <c r="CA22" i="1"/>
  <c r="BZ22" i="1"/>
  <c r="BY22" i="1"/>
  <c r="BX22" i="1"/>
  <c r="BU22" i="1"/>
  <c r="BT22" i="1"/>
  <c r="BM22" i="1"/>
  <c r="BP22" i="1" s="1"/>
  <c r="BS22" i="1" s="1"/>
  <c r="BL22" i="1"/>
  <c r="BH22" i="1"/>
  <c r="BF22" i="1"/>
  <c r="AZ22" i="1"/>
  <c r="AU22" i="1"/>
  <c r="AS22" i="1" s="1"/>
  <c r="AL22" i="1"/>
  <c r="AG22" i="1"/>
  <c r="J22" i="1" s="1"/>
  <c r="BI22" i="1" s="1"/>
  <c r="BK22" i="1" s="1"/>
  <c r="AA22" i="1"/>
  <c r="Y22" i="1"/>
  <c r="X22" i="1"/>
  <c r="W22" i="1"/>
  <c r="S22" i="1"/>
  <c r="P22" i="1"/>
  <c r="I22" i="1"/>
  <c r="H22" i="1"/>
  <c r="CA21" i="1"/>
  <c r="S21" i="1" s="1"/>
  <c r="BZ21" i="1"/>
  <c r="BX21" i="1"/>
  <c r="BY21" i="1" s="1"/>
  <c r="BH21" i="1" s="1"/>
  <c r="BJ21" i="1" s="1"/>
  <c r="BU21" i="1"/>
  <c r="BT21" i="1"/>
  <c r="BL21" i="1"/>
  <c r="BF21" i="1"/>
  <c r="AZ21" i="1"/>
  <c r="BM21" i="1" s="1"/>
  <c r="BP21" i="1" s="1"/>
  <c r="AU21" i="1"/>
  <c r="AS21" i="1" s="1"/>
  <c r="AL21" i="1"/>
  <c r="AG21" i="1"/>
  <c r="J21" i="1" s="1"/>
  <c r="BI21" i="1" s="1"/>
  <c r="BK21" i="1" s="1"/>
  <c r="Y21" i="1"/>
  <c r="X21" i="1"/>
  <c r="W21" i="1"/>
  <c r="P21" i="1"/>
  <c r="I21" i="1"/>
  <c r="H21" i="1" s="1"/>
  <c r="AA21" i="1" s="1"/>
  <c r="CA20" i="1"/>
  <c r="S20" i="1" s="1"/>
  <c r="BZ20" i="1"/>
  <c r="BY20" i="1"/>
  <c r="BX20" i="1"/>
  <c r="BU20" i="1"/>
  <c r="BT20" i="1"/>
  <c r="BS20" i="1"/>
  <c r="BM20" i="1"/>
  <c r="BP20" i="1" s="1"/>
  <c r="BR20" i="1" s="1"/>
  <c r="BV20" i="1" s="1"/>
  <c r="BW20" i="1" s="1"/>
  <c r="BL20" i="1"/>
  <c r="BH20" i="1"/>
  <c r="BF20" i="1"/>
  <c r="BJ20" i="1" s="1"/>
  <c r="AZ20" i="1"/>
  <c r="AU20" i="1"/>
  <c r="AS20" i="1"/>
  <c r="N20" i="1" s="1"/>
  <c r="AL20" i="1"/>
  <c r="AG20" i="1"/>
  <c r="J20" i="1" s="1"/>
  <c r="BI20" i="1" s="1"/>
  <c r="BK20" i="1" s="1"/>
  <c r="AE20" i="1"/>
  <c r="Y20" i="1"/>
  <c r="W20" i="1" s="1"/>
  <c r="X20" i="1"/>
  <c r="P20" i="1"/>
  <c r="I20" i="1"/>
  <c r="H20" i="1" s="1"/>
  <c r="CA19" i="1"/>
  <c r="S19" i="1" s="1"/>
  <c r="BZ19" i="1"/>
  <c r="BY19" i="1"/>
  <c r="BH19" i="1" s="1"/>
  <c r="BJ19" i="1" s="1"/>
  <c r="BX19" i="1"/>
  <c r="BU19" i="1"/>
  <c r="BT19" i="1"/>
  <c r="BM19" i="1"/>
  <c r="BP19" i="1" s="1"/>
  <c r="BL19" i="1"/>
  <c r="BF19" i="1"/>
  <c r="AZ19" i="1"/>
  <c r="AU19" i="1"/>
  <c r="AS19" i="1"/>
  <c r="N19" i="1" s="1"/>
  <c r="AL19" i="1"/>
  <c r="AG19" i="1"/>
  <c r="J19" i="1" s="1"/>
  <c r="BI19" i="1" s="1"/>
  <c r="BK19" i="1" s="1"/>
  <c r="Y19" i="1"/>
  <c r="W19" i="1" s="1"/>
  <c r="X19" i="1"/>
  <c r="P19" i="1"/>
  <c r="K19" i="1"/>
  <c r="I19" i="1"/>
  <c r="H19" i="1" s="1"/>
  <c r="AA19" i="1" s="1"/>
  <c r="AA20" i="1" l="1"/>
  <c r="T21" i="1"/>
  <c r="U21" i="1" s="1"/>
  <c r="AA25" i="1"/>
  <c r="V38" i="1"/>
  <c r="Z38" i="1" s="1"/>
  <c r="AC38" i="1"/>
  <c r="BR49" i="1"/>
  <c r="BV49" i="1" s="1"/>
  <c r="BW49" i="1" s="1"/>
  <c r="BQ49" i="1"/>
  <c r="BS49" i="1"/>
  <c r="BR65" i="1"/>
  <c r="BV65" i="1" s="1"/>
  <c r="BW65" i="1" s="1"/>
  <c r="BQ65" i="1"/>
  <c r="BS65" i="1"/>
  <c r="BR19" i="1"/>
  <c r="BV19" i="1" s="1"/>
  <c r="BW19" i="1" s="1"/>
  <c r="BS19" i="1"/>
  <c r="BQ19" i="1"/>
  <c r="BR21" i="1"/>
  <c r="BV21" i="1" s="1"/>
  <c r="BW21" i="1" s="1"/>
  <c r="BS21" i="1"/>
  <c r="BQ21" i="1"/>
  <c r="T23" i="1"/>
  <c r="U23" i="1" s="1"/>
  <c r="AA27" i="1"/>
  <c r="BR29" i="1"/>
  <c r="BV29" i="1" s="1"/>
  <c r="BW29" i="1" s="1"/>
  <c r="BQ29" i="1"/>
  <c r="BS29" i="1"/>
  <c r="BK30" i="1"/>
  <c r="AA35" i="1"/>
  <c r="BR37" i="1"/>
  <c r="BV37" i="1" s="1"/>
  <c r="BW37" i="1" s="1"/>
  <c r="BQ37" i="1"/>
  <c r="BS37" i="1"/>
  <c r="BK42" i="1"/>
  <c r="BR47" i="1"/>
  <c r="BV47" i="1" s="1"/>
  <c r="BW47" i="1" s="1"/>
  <c r="BQ47" i="1"/>
  <c r="BS47" i="1"/>
  <c r="AA51" i="1"/>
  <c r="BR53" i="1"/>
  <c r="BV53" i="1" s="1"/>
  <c r="BW53" i="1" s="1"/>
  <c r="BQ53" i="1"/>
  <c r="BS53" i="1"/>
  <c r="BK58" i="1"/>
  <c r="BR63" i="1"/>
  <c r="BV63" i="1" s="1"/>
  <c r="BW63" i="1" s="1"/>
  <c r="BQ63" i="1"/>
  <c r="BS63" i="1"/>
  <c r="BK67" i="1"/>
  <c r="BK70" i="1"/>
  <c r="BK74" i="1"/>
  <c r="Q78" i="1"/>
  <c r="O78" i="1" s="1"/>
  <c r="R78" i="1" s="1"/>
  <c r="L78" i="1" s="1"/>
  <c r="M78" i="1" s="1"/>
  <c r="AA78" i="1"/>
  <c r="BR81" i="1"/>
  <c r="BV81" i="1" s="1"/>
  <c r="BW81" i="1" s="1"/>
  <c r="BQ81" i="1"/>
  <c r="BS81" i="1"/>
  <c r="AA82" i="1"/>
  <c r="AA93" i="1"/>
  <c r="T20" i="1"/>
  <c r="U20" i="1" s="1"/>
  <c r="BR31" i="1"/>
  <c r="BV31" i="1" s="1"/>
  <c r="BW31" i="1" s="1"/>
  <c r="BQ31" i="1"/>
  <c r="BS31" i="1"/>
  <c r="AB42" i="1"/>
  <c r="BR43" i="1"/>
  <c r="BV43" i="1" s="1"/>
  <c r="BW43" i="1" s="1"/>
  <c r="BQ43" i="1"/>
  <c r="BS43" i="1"/>
  <c r="AA47" i="1"/>
  <c r="AA63" i="1"/>
  <c r="BR71" i="1"/>
  <c r="BV71" i="1" s="1"/>
  <c r="BW71" i="1" s="1"/>
  <c r="BQ71" i="1"/>
  <c r="BS71" i="1"/>
  <c r="BR99" i="1"/>
  <c r="BV99" i="1" s="1"/>
  <c r="BW99" i="1" s="1"/>
  <c r="BQ99" i="1"/>
  <c r="BS99" i="1"/>
  <c r="BK23" i="1"/>
  <c r="BR23" i="1"/>
  <c r="BV23" i="1" s="1"/>
  <c r="BW23" i="1" s="1"/>
  <c r="BQ23" i="1"/>
  <c r="BS23" i="1"/>
  <c r="BR25" i="1"/>
  <c r="BV25" i="1" s="1"/>
  <c r="BW25" i="1" s="1"/>
  <c r="BQ25" i="1"/>
  <c r="BS25" i="1"/>
  <c r="BR27" i="1"/>
  <c r="BV27" i="1" s="1"/>
  <c r="BW27" i="1" s="1"/>
  <c r="BQ27" i="1"/>
  <c r="BS27" i="1"/>
  <c r="BR35" i="1"/>
  <c r="BV35" i="1" s="1"/>
  <c r="BW35" i="1" s="1"/>
  <c r="BQ35" i="1"/>
  <c r="BS35" i="1"/>
  <c r="BK37" i="1"/>
  <c r="AA39" i="1"/>
  <c r="BR41" i="1"/>
  <c r="BV41" i="1" s="1"/>
  <c r="BW41" i="1" s="1"/>
  <c r="BQ41" i="1"/>
  <c r="BS41" i="1"/>
  <c r="BR51" i="1"/>
  <c r="BV51" i="1" s="1"/>
  <c r="BW51" i="1" s="1"/>
  <c r="BQ51" i="1"/>
  <c r="BS51" i="1"/>
  <c r="AA55" i="1"/>
  <c r="BR57" i="1"/>
  <c r="BV57" i="1" s="1"/>
  <c r="BW57" i="1" s="1"/>
  <c r="BQ57" i="1"/>
  <c r="BS57" i="1"/>
  <c r="BK62" i="1"/>
  <c r="AA67" i="1"/>
  <c r="BR69" i="1"/>
  <c r="BV69" i="1" s="1"/>
  <c r="BW69" i="1" s="1"/>
  <c r="BQ69" i="1"/>
  <c r="BS69" i="1"/>
  <c r="BK72" i="1"/>
  <c r="BK76" i="1"/>
  <c r="BR91" i="1"/>
  <c r="BV91" i="1" s="1"/>
  <c r="BW91" i="1" s="1"/>
  <c r="BQ91" i="1"/>
  <c r="BS91" i="1"/>
  <c r="AA97" i="1"/>
  <c r="AC106" i="1"/>
  <c r="V106" i="1"/>
  <c r="Z106" i="1" s="1"/>
  <c r="BQ140" i="1"/>
  <c r="BS140" i="1"/>
  <c r="BR140" i="1"/>
  <c r="BV140" i="1" s="1"/>
  <c r="BW140" i="1" s="1"/>
  <c r="AT21" i="1"/>
  <c r="AF21" i="1"/>
  <c r="K21" i="1"/>
  <c r="AE21" i="1"/>
  <c r="N21" i="1"/>
  <c r="BR59" i="1"/>
  <c r="BV59" i="1" s="1"/>
  <c r="BW59" i="1" s="1"/>
  <c r="BQ59" i="1"/>
  <c r="BS59" i="1"/>
  <c r="BR75" i="1"/>
  <c r="BV75" i="1" s="1"/>
  <c r="BW75" i="1" s="1"/>
  <c r="BQ75" i="1"/>
  <c r="BS75" i="1"/>
  <c r="AA89" i="1"/>
  <c r="T19" i="1"/>
  <c r="U19" i="1" s="1"/>
  <c r="N22" i="1"/>
  <c r="AE22" i="1"/>
  <c r="AT22" i="1"/>
  <c r="AF22" i="1"/>
  <c r="K22" i="1"/>
  <c r="Q23" i="1"/>
  <c r="O23" i="1" s="1"/>
  <c r="R23" i="1" s="1"/>
  <c r="L23" i="1" s="1"/>
  <c r="M23" i="1" s="1"/>
  <c r="N24" i="1"/>
  <c r="AT24" i="1"/>
  <c r="AF24" i="1"/>
  <c r="K24" i="1"/>
  <c r="AE24" i="1"/>
  <c r="AA31" i="1"/>
  <c r="BR33" i="1"/>
  <c r="BV33" i="1" s="1"/>
  <c r="BW33" i="1" s="1"/>
  <c r="BQ33" i="1"/>
  <c r="BS33" i="1"/>
  <c r="AB38" i="1"/>
  <c r="BR39" i="1"/>
  <c r="BV39" i="1" s="1"/>
  <c r="BW39" i="1" s="1"/>
  <c r="BQ39" i="1"/>
  <c r="BS39" i="1"/>
  <c r="AA43" i="1"/>
  <c r="BR45" i="1"/>
  <c r="BV45" i="1" s="1"/>
  <c r="BW45" i="1" s="1"/>
  <c r="BQ45" i="1"/>
  <c r="BS45" i="1"/>
  <c r="BR55" i="1"/>
  <c r="BV55" i="1" s="1"/>
  <c r="BW55" i="1" s="1"/>
  <c r="BQ55" i="1"/>
  <c r="BS55" i="1"/>
  <c r="BK57" i="1"/>
  <c r="AA59" i="1"/>
  <c r="BR61" i="1"/>
  <c r="BV61" i="1" s="1"/>
  <c r="BW61" i="1" s="1"/>
  <c r="BQ61" i="1"/>
  <c r="BS61" i="1"/>
  <c r="BR67" i="1"/>
  <c r="BV67" i="1" s="1"/>
  <c r="BW67" i="1" s="1"/>
  <c r="BQ67" i="1"/>
  <c r="BS67" i="1"/>
  <c r="AA71" i="1"/>
  <c r="BR73" i="1"/>
  <c r="BV73" i="1" s="1"/>
  <c r="BW73" i="1" s="1"/>
  <c r="BQ73" i="1"/>
  <c r="BS73" i="1"/>
  <c r="AA75" i="1"/>
  <c r="BR77" i="1"/>
  <c r="BV77" i="1" s="1"/>
  <c r="BW77" i="1" s="1"/>
  <c r="BQ77" i="1"/>
  <c r="BS77" i="1"/>
  <c r="BR83" i="1"/>
  <c r="BV83" i="1" s="1"/>
  <c r="BW83" i="1" s="1"/>
  <c r="BQ83" i="1"/>
  <c r="BS83" i="1"/>
  <c r="BR85" i="1"/>
  <c r="BV85" i="1" s="1"/>
  <c r="BW85" i="1" s="1"/>
  <c r="BQ85" i="1"/>
  <c r="BS85" i="1"/>
  <c r="BR95" i="1"/>
  <c r="BV95" i="1" s="1"/>
  <c r="BW95" i="1" s="1"/>
  <c r="BQ95" i="1"/>
  <c r="BS95" i="1"/>
  <c r="V96" i="1"/>
  <c r="Z96" i="1" s="1"/>
  <c r="AC96" i="1"/>
  <c r="AB96" i="1"/>
  <c r="AE26" i="1"/>
  <c r="AT33" i="1"/>
  <c r="AF33" i="1"/>
  <c r="AE33" i="1"/>
  <c r="K33" i="1"/>
  <c r="BJ34" i="1"/>
  <c r="V36" i="1"/>
  <c r="Z36" i="1" s="1"/>
  <c r="AC36" i="1"/>
  <c r="AD36" i="1" s="1"/>
  <c r="BY37" i="1"/>
  <c r="BH37" i="1" s="1"/>
  <c r="BJ37" i="1" s="1"/>
  <c r="S37" i="1"/>
  <c r="AT41" i="1"/>
  <c r="AF41" i="1"/>
  <c r="AE41" i="1"/>
  <c r="K41" i="1"/>
  <c r="BY41" i="1"/>
  <c r="BH41" i="1" s="1"/>
  <c r="BJ41" i="1" s="1"/>
  <c r="S41" i="1"/>
  <c r="AE42" i="1"/>
  <c r="BJ42" i="1"/>
  <c r="V44" i="1"/>
  <c r="Z44" i="1" s="1"/>
  <c r="AC44" i="1"/>
  <c r="V48" i="1"/>
  <c r="Z48" i="1" s="1"/>
  <c r="AC48" i="1"/>
  <c r="BJ50" i="1"/>
  <c r="BY53" i="1"/>
  <c r="BH53" i="1" s="1"/>
  <c r="BJ53" i="1" s="1"/>
  <c r="S53" i="1"/>
  <c r="AE54" i="1"/>
  <c r="BJ54" i="1"/>
  <c r="BJ58" i="1"/>
  <c r="AT61" i="1"/>
  <c r="AF61" i="1"/>
  <c r="AE61" i="1"/>
  <c r="K61" i="1"/>
  <c r="BY61" i="1"/>
  <c r="BH61" i="1" s="1"/>
  <c r="BJ61" i="1" s="1"/>
  <c r="S61" i="1"/>
  <c r="AE62" i="1"/>
  <c r="BJ62" i="1"/>
  <c r="V68" i="1"/>
  <c r="Z68" i="1" s="1"/>
  <c r="AC68" i="1"/>
  <c r="AT69" i="1"/>
  <c r="AF69" i="1"/>
  <c r="AE69" i="1"/>
  <c r="K69" i="1"/>
  <c r="BJ70" i="1"/>
  <c r="AT73" i="1"/>
  <c r="AF73" i="1"/>
  <c r="AE73" i="1"/>
  <c r="K73" i="1"/>
  <c r="BY73" i="1"/>
  <c r="BH73" i="1" s="1"/>
  <c r="BJ73" i="1" s="1"/>
  <c r="S73" i="1"/>
  <c r="AT77" i="1"/>
  <c r="AF77" i="1"/>
  <c r="AE77" i="1"/>
  <c r="K77" i="1"/>
  <c r="BS94" i="1"/>
  <c r="BR94" i="1"/>
  <c r="BV94" i="1" s="1"/>
  <c r="BW94" i="1" s="1"/>
  <c r="BQ94" i="1"/>
  <c r="T102" i="1"/>
  <c r="U102" i="1" s="1"/>
  <c r="BS108" i="1"/>
  <c r="BQ108" i="1"/>
  <c r="BR108" i="1"/>
  <c r="BV108" i="1" s="1"/>
  <c r="BW108" i="1" s="1"/>
  <c r="BQ113" i="1"/>
  <c r="BS113" i="1"/>
  <c r="BS114" i="1"/>
  <c r="BR114" i="1"/>
  <c r="BV114" i="1" s="1"/>
  <c r="BW114" i="1" s="1"/>
  <c r="BQ114" i="1"/>
  <c r="BS124" i="1"/>
  <c r="BR124" i="1"/>
  <c r="BV124" i="1" s="1"/>
  <c r="BW124" i="1" s="1"/>
  <c r="BQ124" i="1"/>
  <c r="AA133" i="1"/>
  <c r="AE19" i="1"/>
  <c r="AT30" i="1"/>
  <c r="AT34" i="1"/>
  <c r="BQ34" i="1"/>
  <c r="Q36" i="1"/>
  <c r="O36" i="1" s="1"/>
  <c r="R36" i="1" s="1"/>
  <c r="K38" i="1"/>
  <c r="AT38" i="1"/>
  <c r="AT42" i="1"/>
  <c r="AT46" i="1"/>
  <c r="BQ46" i="1"/>
  <c r="K58" i="1"/>
  <c r="BQ66" i="1"/>
  <c r="K70" i="1"/>
  <c r="AT70" i="1"/>
  <c r="AT74" i="1"/>
  <c r="T78" i="1"/>
  <c r="U78" i="1" s="1"/>
  <c r="BY79" i="1"/>
  <c r="BH79" i="1" s="1"/>
  <c r="BJ79" i="1" s="1"/>
  <c r="S79" i="1"/>
  <c r="AT80" i="1"/>
  <c r="T88" i="1"/>
  <c r="U88" i="1" s="1"/>
  <c r="BS90" i="1"/>
  <c r="BR90" i="1"/>
  <c r="BV90" i="1" s="1"/>
  <c r="BW90" i="1" s="1"/>
  <c r="BQ90" i="1"/>
  <c r="AT93" i="1"/>
  <c r="AF93" i="1"/>
  <c r="AE93" i="1"/>
  <c r="K93" i="1"/>
  <c r="AT97" i="1"/>
  <c r="AF97" i="1"/>
  <c r="AE97" i="1"/>
  <c r="K97" i="1"/>
  <c r="T100" i="1"/>
  <c r="U100" i="1" s="1"/>
  <c r="BJ100" i="1"/>
  <c r="AA117" i="1"/>
  <c r="AE119" i="1"/>
  <c r="K119" i="1"/>
  <c r="N119" i="1"/>
  <c r="BS122" i="1"/>
  <c r="BR122" i="1"/>
  <c r="BV122" i="1" s="1"/>
  <c r="BW122" i="1" s="1"/>
  <c r="BQ122" i="1"/>
  <c r="AA123" i="1"/>
  <c r="BS126" i="1"/>
  <c r="BR126" i="1"/>
  <c r="BV126" i="1" s="1"/>
  <c r="BW126" i="1" s="1"/>
  <c r="BQ126" i="1"/>
  <c r="BS138" i="1"/>
  <c r="BR138" i="1"/>
  <c r="BV138" i="1" s="1"/>
  <c r="BW138" i="1" s="1"/>
  <c r="BQ138" i="1"/>
  <c r="BQ186" i="1"/>
  <c r="BS186" i="1"/>
  <c r="BR186" i="1"/>
  <c r="BV186" i="1" s="1"/>
  <c r="BW186" i="1" s="1"/>
  <c r="AA193" i="1"/>
  <c r="AA23" i="1"/>
  <c r="BJ26" i="1"/>
  <c r="AT29" i="1"/>
  <c r="AF29" i="1"/>
  <c r="K29" i="1"/>
  <c r="AE29" i="1"/>
  <c r="S29" i="1"/>
  <c r="BY29" i="1"/>
  <c r="BH29" i="1" s="1"/>
  <c r="BJ29" i="1" s="1"/>
  <c r="BJ30" i="1"/>
  <c r="V32" i="1"/>
  <c r="Z32" i="1" s="1"/>
  <c r="AC32" i="1"/>
  <c r="AE38" i="1"/>
  <c r="BJ38" i="1"/>
  <c r="V40" i="1"/>
  <c r="Z40" i="1" s="1"/>
  <c r="AC40" i="1"/>
  <c r="AT45" i="1"/>
  <c r="AF45" i="1"/>
  <c r="AE45" i="1"/>
  <c r="K45" i="1"/>
  <c r="BY45" i="1"/>
  <c r="BH45" i="1" s="1"/>
  <c r="BJ45" i="1" s="1"/>
  <c r="S45" i="1"/>
  <c r="AE50" i="1"/>
  <c r="V52" i="1"/>
  <c r="Z52" i="1" s="1"/>
  <c r="AC52" i="1"/>
  <c r="AD52" i="1" s="1"/>
  <c r="AT57" i="1"/>
  <c r="AF57" i="1"/>
  <c r="AE57" i="1"/>
  <c r="K57" i="1"/>
  <c r="BY57" i="1"/>
  <c r="BH57" i="1" s="1"/>
  <c r="BJ57" i="1" s="1"/>
  <c r="S57" i="1"/>
  <c r="AE58" i="1"/>
  <c r="V64" i="1"/>
  <c r="Z64" i="1" s="1"/>
  <c r="AC64" i="1"/>
  <c r="AT65" i="1"/>
  <c r="AF65" i="1"/>
  <c r="AE65" i="1"/>
  <c r="K65" i="1"/>
  <c r="BY65" i="1"/>
  <c r="BH65" i="1" s="1"/>
  <c r="BJ65" i="1" s="1"/>
  <c r="S65" i="1"/>
  <c r="BJ66" i="1"/>
  <c r="AE70" i="1"/>
  <c r="BJ74" i="1"/>
  <c r="T80" i="1"/>
  <c r="U80" i="1" s="1"/>
  <c r="AA81" i="1"/>
  <c r="BS82" i="1"/>
  <c r="BR82" i="1"/>
  <c r="BV82" i="1" s="1"/>
  <c r="BW82" i="1" s="1"/>
  <c r="BY89" i="1"/>
  <c r="BH89" i="1" s="1"/>
  <c r="BJ89" i="1" s="1"/>
  <c r="S89" i="1"/>
  <c r="BS98" i="1"/>
  <c r="BR98" i="1"/>
  <c r="BV98" i="1" s="1"/>
  <c r="BW98" i="1" s="1"/>
  <c r="BQ98" i="1"/>
  <c r="AA100" i="1"/>
  <c r="Q100" i="1"/>
  <c r="O100" i="1" s="1"/>
  <c r="R100" i="1" s="1"/>
  <c r="L100" i="1" s="1"/>
  <c r="M100" i="1" s="1"/>
  <c r="BY105" i="1"/>
  <c r="BH105" i="1" s="1"/>
  <c r="BJ105" i="1" s="1"/>
  <c r="S105" i="1"/>
  <c r="AA114" i="1"/>
  <c r="BY120" i="1"/>
  <c r="BH120" i="1" s="1"/>
  <c r="BJ120" i="1" s="1"/>
  <c r="S120" i="1"/>
  <c r="BS132" i="1"/>
  <c r="BR132" i="1"/>
  <c r="BV132" i="1" s="1"/>
  <c r="BW132" i="1" s="1"/>
  <c r="BQ132" i="1"/>
  <c r="AB222" i="1"/>
  <c r="AT20" i="1"/>
  <c r="AF26" i="1"/>
  <c r="Q28" i="1"/>
  <c r="O28" i="1" s="1"/>
  <c r="R28" i="1" s="1"/>
  <c r="K30" i="1"/>
  <c r="K34" i="1"/>
  <c r="AF38" i="1"/>
  <c r="Q40" i="1"/>
  <c r="O40" i="1" s="1"/>
  <c r="R40" i="1" s="1"/>
  <c r="AB40" i="1"/>
  <c r="K42" i="1"/>
  <c r="Q44" i="1"/>
  <c r="O44" i="1" s="1"/>
  <c r="R44" i="1" s="1"/>
  <c r="AB44" i="1"/>
  <c r="AT50" i="1"/>
  <c r="BQ50" i="1"/>
  <c r="AB52" i="1"/>
  <c r="AF54" i="1"/>
  <c r="AT54" i="1"/>
  <c r="BQ54" i="1"/>
  <c r="AT58" i="1"/>
  <c r="BQ58" i="1"/>
  <c r="AF62" i="1"/>
  <c r="Q64" i="1"/>
  <c r="O64" i="1" s="1"/>
  <c r="R64" i="1" s="1"/>
  <c r="AB64" i="1"/>
  <c r="AF66" i="1"/>
  <c r="Q68" i="1"/>
  <c r="O68" i="1" s="1"/>
  <c r="R68" i="1" s="1"/>
  <c r="AB68" i="1"/>
  <c r="AF70" i="1"/>
  <c r="BQ70" i="1"/>
  <c r="Q72" i="1"/>
  <c r="O72" i="1" s="1"/>
  <c r="R72" i="1" s="1"/>
  <c r="L72" i="1" s="1"/>
  <c r="M72" i="1" s="1"/>
  <c r="Q76" i="1"/>
  <c r="O76" i="1" s="1"/>
  <c r="R76" i="1" s="1"/>
  <c r="L76" i="1" s="1"/>
  <c r="M76" i="1" s="1"/>
  <c r="BK94" i="1"/>
  <c r="AA105" i="1"/>
  <c r="BQ105" i="1"/>
  <c r="BS105" i="1"/>
  <c r="BR105" i="1"/>
  <c r="BV105" i="1" s="1"/>
  <c r="BW105" i="1" s="1"/>
  <c r="BQ20" i="1"/>
  <c r="BR22" i="1"/>
  <c r="BV22" i="1" s="1"/>
  <c r="BW22" i="1" s="1"/>
  <c r="AB23" i="1"/>
  <c r="AT23" i="1"/>
  <c r="AF23" i="1"/>
  <c r="T24" i="1"/>
  <c r="U24" i="1" s="1"/>
  <c r="BJ24" i="1"/>
  <c r="T26" i="1"/>
  <c r="U26" i="1" s="1"/>
  <c r="BR26" i="1"/>
  <c r="BV26" i="1" s="1"/>
  <c r="BW26" i="1" s="1"/>
  <c r="AT27" i="1"/>
  <c r="AF27" i="1"/>
  <c r="AE27" i="1"/>
  <c r="K27" i="1"/>
  <c r="BY27" i="1"/>
  <c r="BH27" i="1" s="1"/>
  <c r="BJ27" i="1" s="1"/>
  <c r="S27" i="1"/>
  <c r="BJ28" i="1"/>
  <c r="T30" i="1"/>
  <c r="U30" i="1" s="1"/>
  <c r="AB30" i="1" s="1"/>
  <c r="BR30" i="1"/>
  <c r="BV30" i="1" s="1"/>
  <c r="BW30" i="1" s="1"/>
  <c r="AT31" i="1"/>
  <c r="AF31" i="1"/>
  <c r="AE31" i="1"/>
  <c r="K31" i="1"/>
  <c r="BY31" i="1"/>
  <c r="BH31" i="1" s="1"/>
  <c r="BJ31" i="1" s="1"/>
  <c r="S31" i="1"/>
  <c r="BJ32" i="1"/>
  <c r="T34" i="1"/>
  <c r="U34" i="1" s="1"/>
  <c r="BR34" i="1"/>
  <c r="BV34" i="1" s="1"/>
  <c r="BW34" i="1" s="1"/>
  <c r="AT35" i="1"/>
  <c r="AF35" i="1"/>
  <c r="AE35" i="1"/>
  <c r="K35" i="1"/>
  <c r="BY35" i="1"/>
  <c r="BH35" i="1" s="1"/>
  <c r="BJ35" i="1" s="1"/>
  <c r="S35" i="1"/>
  <c r="BJ36" i="1"/>
  <c r="BR38" i="1"/>
  <c r="BV38" i="1" s="1"/>
  <c r="BW38" i="1" s="1"/>
  <c r="AT39" i="1"/>
  <c r="AF39" i="1"/>
  <c r="AE39" i="1"/>
  <c r="K39" i="1"/>
  <c r="BY39" i="1"/>
  <c r="BH39" i="1" s="1"/>
  <c r="BJ39" i="1" s="1"/>
  <c r="S39" i="1"/>
  <c r="BJ40" i="1"/>
  <c r="T42" i="1"/>
  <c r="U42" i="1" s="1"/>
  <c r="BR42" i="1"/>
  <c r="BV42" i="1" s="1"/>
  <c r="BW42" i="1" s="1"/>
  <c r="AT43" i="1"/>
  <c r="AF43" i="1"/>
  <c r="AE43" i="1"/>
  <c r="K43" i="1"/>
  <c r="BY43" i="1"/>
  <c r="BH43" i="1" s="1"/>
  <c r="BJ43" i="1" s="1"/>
  <c r="S43" i="1"/>
  <c r="BJ44" i="1"/>
  <c r="T46" i="1"/>
  <c r="U46" i="1" s="1"/>
  <c r="AB46" i="1" s="1"/>
  <c r="BR46" i="1"/>
  <c r="BV46" i="1" s="1"/>
  <c r="BW46" i="1" s="1"/>
  <c r="AT47" i="1"/>
  <c r="AF47" i="1"/>
  <c r="AE47" i="1"/>
  <c r="K47" i="1"/>
  <c r="BY47" i="1"/>
  <c r="BH47" i="1" s="1"/>
  <c r="BJ47" i="1" s="1"/>
  <c r="S47" i="1"/>
  <c r="BJ48" i="1"/>
  <c r="T50" i="1"/>
  <c r="U50" i="1" s="1"/>
  <c r="AB50" i="1" s="1"/>
  <c r="BR50" i="1"/>
  <c r="BV50" i="1" s="1"/>
  <c r="BW50" i="1" s="1"/>
  <c r="AT51" i="1"/>
  <c r="AF51" i="1"/>
  <c r="AE51" i="1"/>
  <c r="K51" i="1"/>
  <c r="BY51" i="1"/>
  <c r="BH51" i="1" s="1"/>
  <c r="BJ51" i="1" s="1"/>
  <c r="S51" i="1"/>
  <c r="BJ52" i="1"/>
  <c r="T54" i="1"/>
  <c r="U54" i="1" s="1"/>
  <c r="AB54" i="1" s="1"/>
  <c r="BR54" i="1"/>
  <c r="BV54" i="1" s="1"/>
  <c r="BW54" i="1" s="1"/>
  <c r="AT55" i="1"/>
  <c r="AF55" i="1"/>
  <c r="AE55" i="1"/>
  <c r="K55" i="1"/>
  <c r="BY55" i="1"/>
  <c r="BH55" i="1" s="1"/>
  <c r="BJ55" i="1" s="1"/>
  <c r="S55" i="1"/>
  <c r="BJ56" i="1"/>
  <c r="T58" i="1"/>
  <c r="U58" i="1" s="1"/>
  <c r="BR58" i="1"/>
  <c r="BV58" i="1" s="1"/>
  <c r="BW58" i="1" s="1"/>
  <c r="AT59" i="1"/>
  <c r="AF59" i="1"/>
  <c r="AE59" i="1"/>
  <c r="K59" i="1"/>
  <c r="BY59" i="1"/>
  <c r="BH59" i="1" s="1"/>
  <c r="BJ59" i="1" s="1"/>
  <c r="S59" i="1"/>
  <c r="BJ60" i="1"/>
  <c r="T62" i="1"/>
  <c r="U62" i="1" s="1"/>
  <c r="AB62" i="1" s="1"/>
  <c r="BR62" i="1"/>
  <c r="BV62" i="1" s="1"/>
  <c r="BW62" i="1" s="1"/>
  <c r="AT63" i="1"/>
  <c r="AF63" i="1"/>
  <c r="AE63" i="1"/>
  <c r="K63" i="1"/>
  <c r="BY63" i="1"/>
  <c r="BH63" i="1" s="1"/>
  <c r="BJ63" i="1" s="1"/>
  <c r="S63" i="1"/>
  <c r="BJ64" i="1"/>
  <c r="T66" i="1"/>
  <c r="U66" i="1" s="1"/>
  <c r="AB66" i="1" s="1"/>
  <c r="BR66" i="1"/>
  <c r="BV66" i="1" s="1"/>
  <c r="BW66" i="1" s="1"/>
  <c r="AT67" i="1"/>
  <c r="AF67" i="1"/>
  <c r="AE67" i="1"/>
  <c r="K67" i="1"/>
  <c r="BY67" i="1"/>
  <c r="BH67" i="1" s="1"/>
  <c r="BJ67" i="1" s="1"/>
  <c r="S67" i="1"/>
  <c r="BJ68" i="1"/>
  <c r="T70" i="1"/>
  <c r="U70" i="1" s="1"/>
  <c r="BR70" i="1"/>
  <c r="BV70" i="1" s="1"/>
  <c r="BW70" i="1" s="1"/>
  <c r="AT71" i="1"/>
  <c r="AF71" i="1"/>
  <c r="AE71" i="1"/>
  <c r="K71" i="1"/>
  <c r="BY71" i="1"/>
  <c r="BH71" i="1" s="1"/>
  <c r="BJ71" i="1" s="1"/>
  <c r="S71" i="1"/>
  <c r="BJ72" i="1"/>
  <c r="T74" i="1"/>
  <c r="U74" i="1" s="1"/>
  <c r="BR74" i="1"/>
  <c r="BV74" i="1" s="1"/>
  <c r="BW74" i="1" s="1"/>
  <c r="AT75" i="1"/>
  <c r="AF75" i="1"/>
  <c r="AE75" i="1"/>
  <c r="K75" i="1"/>
  <c r="BY75" i="1"/>
  <c r="BH75" i="1" s="1"/>
  <c r="BJ75" i="1" s="1"/>
  <c r="S75" i="1"/>
  <c r="BJ76" i="1"/>
  <c r="W78" i="1"/>
  <c r="BR79" i="1"/>
  <c r="BV79" i="1" s="1"/>
  <c r="BW79" i="1" s="1"/>
  <c r="BQ79" i="1"/>
  <c r="BS79" i="1"/>
  <c r="K80" i="1"/>
  <c r="N82" i="1"/>
  <c r="AT82" i="1"/>
  <c r="AF82" i="1"/>
  <c r="K82" i="1"/>
  <c r="BS84" i="1"/>
  <c r="BR84" i="1"/>
  <c r="BV84" i="1" s="1"/>
  <c r="BW84" i="1" s="1"/>
  <c r="BQ84" i="1"/>
  <c r="W85" i="1"/>
  <c r="AT87" i="1"/>
  <c r="AF87" i="1"/>
  <c r="AE87" i="1"/>
  <c r="K87" i="1"/>
  <c r="N87" i="1"/>
  <c r="BY87" i="1"/>
  <c r="BH87" i="1" s="1"/>
  <c r="BJ87" i="1" s="1"/>
  <c r="S87" i="1"/>
  <c r="AF88" i="1"/>
  <c r="AT88" i="1"/>
  <c r="T90" i="1"/>
  <c r="U90" i="1" s="1"/>
  <c r="T92" i="1"/>
  <c r="U92" i="1" s="1"/>
  <c r="BJ94" i="1"/>
  <c r="BJ98" i="1"/>
  <c r="BQ103" i="1"/>
  <c r="BS103" i="1"/>
  <c r="BR103" i="1"/>
  <c r="BV103" i="1" s="1"/>
  <c r="BW103" i="1" s="1"/>
  <c r="BK105" i="1"/>
  <c r="AA107" i="1"/>
  <c r="AA111" i="1"/>
  <c r="AA115" i="1"/>
  <c r="BS118" i="1"/>
  <c r="BR118" i="1"/>
  <c r="BV118" i="1" s="1"/>
  <c r="BW118" i="1" s="1"/>
  <c r="BQ118" i="1"/>
  <c r="AE121" i="1"/>
  <c r="K121" i="1"/>
  <c r="N121" i="1"/>
  <c r="AT121" i="1"/>
  <c r="AF121" i="1"/>
  <c r="AA122" i="1"/>
  <c r="BQ144" i="1"/>
  <c r="BS144" i="1"/>
  <c r="BR144" i="1"/>
  <c r="BV144" i="1" s="1"/>
  <c r="BW144" i="1" s="1"/>
  <c r="AB19" i="1"/>
  <c r="AT19" i="1"/>
  <c r="AF19" i="1"/>
  <c r="T25" i="1"/>
  <c r="U25" i="1" s="1"/>
  <c r="V28" i="1"/>
  <c r="Z28" i="1" s="1"/>
  <c r="AC28" i="1"/>
  <c r="BY33" i="1"/>
  <c r="BH33" i="1" s="1"/>
  <c r="BJ33" i="1" s="1"/>
  <c r="S33" i="1"/>
  <c r="AT37" i="1"/>
  <c r="AF37" i="1"/>
  <c r="AE37" i="1"/>
  <c r="K37" i="1"/>
  <c r="AE46" i="1"/>
  <c r="BJ46" i="1"/>
  <c r="AT49" i="1"/>
  <c r="AF49" i="1"/>
  <c r="AE49" i="1"/>
  <c r="K49" i="1"/>
  <c r="BY49" i="1"/>
  <c r="BH49" i="1" s="1"/>
  <c r="BJ49" i="1" s="1"/>
  <c r="S49" i="1"/>
  <c r="AT53" i="1"/>
  <c r="AF53" i="1"/>
  <c r="AE53" i="1"/>
  <c r="K53" i="1"/>
  <c r="V56" i="1"/>
  <c r="Z56" i="1" s="1"/>
  <c r="AC56" i="1"/>
  <c r="AD56" i="1" s="1"/>
  <c r="V60" i="1"/>
  <c r="Z60" i="1" s="1"/>
  <c r="AC60" i="1"/>
  <c r="BY69" i="1"/>
  <c r="BH69" i="1" s="1"/>
  <c r="BJ69" i="1" s="1"/>
  <c r="S69" i="1"/>
  <c r="V72" i="1"/>
  <c r="Z72" i="1" s="1"/>
  <c r="AC72" i="1"/>
  <c r="AE74" i="1"/>
  <c r="V76" i="1"/>
  <c r="Z76" i="1" s="1"/>
  <c r="AC76" i="1"/>
  <c r="N78" i="1"/>
  <c r="AT78" i="1"/>
  <c r="AF78" i="1"/>
  <c r="K78" i="1"/>
  <c r="AE80" i="1"/>
  <c r="AT81" i="1"/>
  <c r="AF81" i="1"/>
  <c r="AE81" i="1"/>
  <c r="K81" i="1"/>
  <c r="BK85" i="1"/>
  <c r="AB88" i="1"/>
  <c r="BY93" i="1"/>
  <c r="BH93" i="1" s="1"/>
  <c r="BJ93" i="1" s="1"/>
  <c r="S93" i="1"/>
  <c r="BY97" i="1"/>
  <c r="BH97" i="1" s="1"/>
  <c r="BJ97" i="1" s="1"/>
  <c r="S97" i="1"/>
  <c r="BS106" i="1"/>
  <c r="BQ106" i="1"/>
  <c r="AE109" i="1"/>
  <c r="K109" i="1"/>
  <c r="N109" i="1"/>
  <c r="AT109" i="1"/>
  <c r="BY112" i="1"/>
  <c r="BH112" i="1" s="1"/>
  <c r="BJ112" i="1" s="1"/>
  <c r="S112" i="1"/>
  <c r="T164" i="1"/>
  <c r="U164" i="1" s="1"/>
  <c r="AA223" i="1"/>
  <c r="K20" i="1"/>
  <c r="AF20" i="1"/>
  <c r="BQ22" i="1"/>
  <c r="AT25" i="1"/>
  <c r="AF25" i="1"/>
  <c r="K26" i="1"/>
  <c r="AT26" i="1"/>
  <c r="BQ26" i="1"/>
  <c r="AF30" i="1"/>
  <c r="BQ30" i="1"/>
  <c r="Q32" i="1"/>
  <c r="O32" i="1" s="1"/>
  <c r="R32" i="1" s="1"/>
  <c r="AF34" i="1"/>
  <c r="AB36" i="1"/>
  <c r="AD38" i="1"/>
  <c r="BQ38" i="1"/>
  <c r="AF42" i="1"/>
  <c r="BQ42" i="1"/>
  <c r="K46" i="1"/>
  <c r="AF46" i="1"/>
  <c r="Q48" i="1"/>
  <c r="O48" i="1" s="1"/>
  <c r="R48" i="1" s="1"/>
  <c r="L48" i="1" s="1"/>
  <c r="M48" i="1" s="1"/>
  <c r="AB48" i="1"/>
  <c r="K50" i="1"/>
  <c r="AF50" i="1"/>
  <c r="Q52" i="1"/>
  <c r="O52" i="1" s="1"/>
  <c r="R52" i="1" s="1"/>
  <c r="L52" i="1" s="1"/>
  <c r="M52" i="1" s="1"/>
  <c r="K54" i="1"/>
  <c r="Q56" i="1"/>
  <c r="O56" i="1" s="1"/>
  <c r="R56" i="1" s="1"/>
  <c r="AB56" i="1"/>
  <c r="AF58" i="1"/>
  <c r="Q60" i="1"/>
  <c r="O60" i="1" s="1"/>
  <c r="R60" i="1" s="1"/>
  <c r="AB60" i="1"/>
  <c r="K62" i="1"/>
  <c r="AT62" i="1"/>
  <c r="BQ62" i="1"/>
  <c r="K66" i="1"/>
  <c r="AT66" i="1"/>
  <c r="K74" i="1"/>
  <c r="AF74" i="1"/>
  <c r="BQ74" i="1"/>
  <c r="AT79" i="1"/>
  <c r="AF79" i="1"/>
  <c r="AE79" i="1"/>
  <c r="K79" i="1"/>
  <c r="N79" i="1"/>
  <c r="AF80" i="1"/>
  <c r="BJ82" i="1"/>
  <c r="AT89" i="1"/>
  <c r="AF89" i="1"/>
  <c r="AE89" i="1"/>
  <c r="K89" i="1"/>
  <c r="AD96" i="1"/>
  <c r="BK98" i="1"/>
  <c r="AE103" i="1"/>
  <c r="K103" i="1"/>
  <c r="AT103" i="1"/>
  <c r="N103" i="1"/>
  <c r="Q106" i="1"/>
  <c r="O106" i="1" s="1"/>
  <c r="R106" i="1" s="1"/>
  <c r="L106" i="1" s="1"/>
  <c r="M106" i="1" s="1"/>
  <c r="AA106" i="1"/>
  <c r="BQ109" i="1"/>
  <c r="BS109" i="1"/>
  <c r="BR109" i="1"/>
  <c r="BV109" i="1" s="1"/>
  <c r="BW109" i="1" s="1"/>
  <c r="AB21" i="1"/>
  <c r="T22" i="1"/>
  <c r="U22" i="1" s="1"/>
  <c r="BJ22" i="1"/>
  <c r="AE23" i="1"/>
  <c r="N25" i="1"/>
  <c r="Q26" i="1"/>
  <c r="O26" i="1" s="1"/>
  <c r="R26" i="1" s="1"/>
  <c r="L26" i="1" s="1"/>
  <c r="M26" i="1" s="1"/>
  <c r="K28" i="1"/>
  <c r="AD28" i="1"/>
  <c r="AF28" i="1"/>
  <c r="AT28" i="1"/>
  <c r="BQ28" i="1"/>
  <c r="N29" i="1"/>
  <c r="Q30" i="1"/>
  <c r="O30" i="1" s="1"/>
  <c r="R30" i="1" s="1"/>
  <c r="L30" i="1" s="1"/>
  <c r="M30" i="1" s="1"/>
  <c r="K32" i="1"/>
  <c r="AD32" i="1"/>
  <c r="AF32" i="1"/>
  <c r="AT32" i="1"/>
  <c r="BQ32" i="1"/>
  <c r="N33" i="1"/>
  <c r="Q34" i="1"/>
  <c r="O34" i="1" s="1"/>
  <c r="R34" i="1" s="1"/>
  <c r="L34" i="1" s="1"/>
  <c r="M34" i="1" s="1"/>
  <c r="K36" i="1"/>
  <c r="AF36" i="1"/>
  <c r="AT36" i="1"/>
  <c r="BQ36" i="1"/>
  <c r="N37" i="1"/>
  <c r="Q38" i="1"/>
  <c r="O38" i="1" s="1"/>
  <c r="R38" i="1" s="1"/>
  <c r="L38" i="1" s="1"/>
  <c r="M38" i="1" s="1"/>
  <c r="K40" i="1"/>
  <c r="AD40" i="1"/>
  <c r="AF40" i="1"/>
  <c r="AT40" i="1"/>
  <c r="BQ40" i="1"/>
  <c r="N41" i="1"/>
  <c r="Q42" i="1"/>
  <c r="O42" i="1" s="1"/>
  <c r="R42" i="1" s="1"/>
  <c r="L42" i="1" s="1"/>
  <c r="M42" i="1" s="1"/>
  <c r="K44" i="1"/>
  <c r="AD44" i="1"/>
  <c r="AF44" i="1"/>
  <c r="AT44" i="1"/>
  <c r="BQ44" i="1"/>
  <c r="N45" i="1"/>
  <c r="K48" i="1"/>
  <c r="AD48" i="1"/>
  <c r="AF48" i="1"/>
  <c r="AT48" i="1"/>
  <c r="BQ48" i="1"/>
  <c r="N49" i="1"/>
  <c r="Q50" i="1"/>
  <c r="O50" i="1" s="1"/>
  <c r="R50" i="1" s="1"/>
  <c r="L50" i="1" s="1"/>
  <c r="M50" i="1" s="1"/>
  <c r="K52" i="1"/>
  <c r="AF52" i="1"/>
  <c r="AT52" i="1"/>
  <c r="BQ52" i="1"/>
  <c r="N53" i="1"/>
  <c r="Q54" i="1"/>
  <c r="O54" i="1" s="1"/>
  <c r="R54" i="1" s="1"/>
  <c r="L54" i="1" s="1"/>
  <c r="M54" i="1" s="1"/>
  <c r="K56" i="1"/>
  <c r="AF56" i="1"/>
  <c r="AT56" i="1"/>
  <c r="BQ56" i="1"/>
  <c r="N57" i="1"/>
  <c r="Q58" i="1"/>
  <c r="O58" i="1" s="1"/>
  <c r="R58" i="1" s="1"/>
  <c r="L58" i="1" s="1"/>
  <c r="M58" i="1" s="1"/>
  <c r="K60" i="1"/>
  <c r="AD60" i="1"/>
  <c r="AF60" i="1"/>
  <c r="AT60" i="1"/>
  <c r="BQ60" i="1"/>
  <c r="N61" i="1"/>
  <c r="K64" i="1"/>
  <c r="AD64" i="1"/>
  <c r="AF64" i="1"/>
  <c r="AT64" i="1"/>
  <c r="BQ64" i="1"/>
  <c r="N65" i="1"/>
  <c r="Q66" i="1"/>
  <c r="O66" i="1" s="1"/>
  <c r="R66" i="1" s="1"/>
  <c r="L66" i="1" s="1"/>
  <c r="M66" i="1" s="1"/>
  <c r="K68" i="1"/>
  <c r="AD68" i="1"/>
  <c r="AF68" i="1"/>
  <c r="AT68" i="1"/>
  <c r="BQ68" i="1"/>
  <c r="N69" i="1"/>
  <c r="Q70" i="1"/>
  <c r="O70" i="1" s="1"/>
  <c r="R70" i="1" s="1"/>
  <c r="L70" i="1" s="1"/>
  <c r="M70" i="1" s="1"/>
  <c r="AD72" i="1"/>
  <c r="N73" i="1"/>
  <c r="Q74" i="1"/>
  <c r="O74" i="1" s="1"/>
  <c r="R74" i="1" s="1"/>
  <c r="L74" i="1" s="1"/>
  <c r="M74" i="1" s="1"/>
  <c r="AD76" i="1"/>
  <c r="N77" i="1"/>
  <c r="T77" i="1"/>
  <c r="U77" i="1" s="1"/>
  <c r="AB78" i="1"/>
  <c r="BK79" i="1"/>
  <c r="AB80" i="1"/>
  <c r="BY81" i="1"/>
  <c r="BH81" i="1" s="1"/>
  <c r="BJ81" i="1" s="1"/>
  <c r="S81" i="1"/>
  <c r="BK82" i="1"/>
  <c r="BQ82" i="1"/>
  <c r="AA83" i="1"/>
  <c r="T84" i="1"/>
  <c r="U84" i="1" s="1"/>
  <c r="AA84" i="1"/>
  <c r="V86" i="1"/>
  <c r="Z86" i="1" s="1"/>
  <c r="AC86" i="1"/>
  <c r="AD86" i="1" s="1"/>
  <c r="AB86" i="1"/>
  <c r="BR87" i="1"/>
  <c r="BV87" i="1" s="1"/>
  <c r="BW87" i="1" s="1"/>
  <c r="BQ87" i="1"/>
  <c r="BS87" i="1"/>
  <c r="K88" i="1"/>
  <c r="N89" i="1"/>
  <c r="BR89" i="1"/>
  <c r="BV89" i="1" s="1"/>
  <c r="BW89" i="1" s="1"/>
  <c r="BQ89" i="1"/>
  <c r="N93" i="1"/>
  <c r="BR93" i="1"/>
  <c r="BV93" i="1" s="1"/>
  <c r="BW93" i="1" s="1"/>
  <c r="BQ93" i="1"/>
  <c r="Q94" i="1"/>
  <c r="O94" i="1" s="1"/>
  <c r="R94" i="1" s="1"/>
  <c r="L94" i="1" s="1"/>
  <c r="M94" i="1" s="1"/>
  <c r="AA94" i="1"/>
  <c r="N94" i="1"/>
  <c r="AT94" i="1"/>
  <c r="AF94" i="1"/>
  <c r="K94" i="1"/>
  <c r="N97" i="1"/>
  <c r="BR97" i="1"/>
  <c r="BV97" i="1" s="1"/>
  <c r="BW97" i="1" s="1"/>
  <c r="BQ97" i="1"/>
  <c r="AA98" i="1"/>
  <c r="N98" i="1"/>
  <c r="AT98" i="1"/>
  <c r="AF98" i="1"/>
  <c r="K98" i="1"/>
  <c r="BQ101" i="1"/>
  <c r="BS101" i="1"/>
  <c r="BR106" i="1"/>
  <c r="BV106" i="1" s="1"/>
  <c r="BW106" i="1" s="1"/>
  <c r="AE107" i="1"/>
  <c r="K107" i="1"/>
  <c r="AT107" i="1"/>
  <c r="N107" i="1"/>
  <c r="AF107" i="1"/>
  <c r="AA109" i="1"/>
  <c r="BY109" i="1"/>
  <c r="BH109" i="1" s="1"/>
  <c r="BJ109" i="1" s="1"/>
  <c r="S109" i="1"/>
  <c r="AE111" i="1"/>
  <c r="K111" i="1"/>
  <c r="N111" i="1"/>
  <c r="AT111" i="1"/>
  <c r="AE113" i="1"/>
  <c r="K113" i="1"/>
  <c r="N113" i="1"/>
  <c r="AT113" i="1"/>
  <c r="BR113" i="1"/>
  <c r="BV113" i="1" s="1"/>
  <c r="BW113" i="1" s="1"/>
  <c r="AA121" i="1"/>
  <c r="BS134" i="1"/>
  <c r="BR134" i="1"/>
  <c r="BV134" i="1" s="1"/>
  <c r="BW134" i="1" s="1"/>
  <c r="BQ134" i="1"/>
  <c r="BK136" i="1"/>
  <c r="BS136" i="1"/>
  <c r="BR136" i="1"/>
  <c r="BV136" i="1" s="1"/>
  <c r="BW136" i="1" s="1"/>
  <c r="BQ136" i="1"/>
  <c r="N141" i="1"/>
  <c r="AT141" i="1"/>
  <c r="AF141" i="1"/>
  <c r="AE141" i="1"/>
  <c r="AA142" i="1"/>
  <c r="AE156" i="1"/>
  <c r="K156" i="1"/>
  <c r="N156" i="1"/>
  <c r="AT156" i="1"/>
  <c r="AF156" i="1"/>
  <c r="BS159" i="1"/>
  <c r="BR159" i="1"/>
  <c r="BV159" i="1" s="1"/>
  <c r="BW159" i="1" s="1"/>
  <c r="BQ159" i="1"/>
  <c r="BS169" i="1"/>
  <c r="BR169" i="1"/>
  <c r="BV169" i="1" s="1"/>
  <c r="BW169" i="1" s="1"/>
  <c r="BQ169" i="1"/>
  <c r="AC173" i="1"/>
  <c r="V173" i="1"/>
  <c r="Z173" i="1" s="1"/>
  <c r="AT83" i="1"/>
  <c r="AF83" i="1"/>
  <c r="AE83" i="1"/>
  <c r="K83" i="1"/>
  <c r="BY83" i="1"/>
  <c r="BH83" i="1" s="1"/>
  <c r="BJ83" i="1" s="1"/>
  <c r="S83" i="1"/>
  <c r="BJ84" i="1"/>
  <c r="Q86" i="1"/>
  <c r="O86" i="1" s="1"/>
  <c r="R86" i="1" s="1"/>
  <c r="L86" i="1" s="1"/>
  <c r="M86" i="1" s="1"/>
  <c r="BJ90" i="1"/>
  <c r="Q92" i="1"/>
  <c r="O92" i="1" s="1"/>
  <c r="R92" i="1" s="1"/>
  <c r="L92" i="1" s="1"/>
  <c r="M92" i="1" s="1"/>
  <c r="Q96" i="1"/>
  <c r="O96" i="1" s="1"/>
  <c r="R96" i="1" s="1"/>
  <c r="L96" i="1" s="1"/>
  <c r="M96" i="1" s="1"/>
  <c r="Q102" i="1"/>
  <c r="O102" i="1" s="1"/>
  <c r="R102" i="1" s="1"/>
  <c r="L102" i="1" s="1"/>
  <c r="M102" i="1" s="1"/>
  <c r="BS104" i="1"/>
  <c r="BR104" i="1"/>
  <c r="BV104" i="1" s="1"/>
  <c r="BW104" i="1" s="1"/>
  <c r="BQ104" i="1"/>
  <c r="N106" i="1"/>
  <c r="AT106" i="1"/>
  <c r="AF106" i="1"/>
  <c r="BQ107" i="1"/>
  <c r="BS107" i="1"/>
  <c r="BR107" i="1"/>
  <c r="BV107" i="1" s="1"/>
  <c r="BW107" i="1" s="1"/>
  <c r="BY108" i="1"/>
  <c r="BH108" i="1" s="1"/>
  <c r="BJ108" i="1" s="1"/>
  <c r="S108" i="1"/>
  <c r="BK109" i="1"/>
  <c r="BS110" i="1"/>
  <c r="BQ110" i="1"/>
  <c r="BR110" i="1"/>
  <c r="BV110" i="1" s="1"/>
  <c r="BW110" i="1" s="1"/>
  <c r="BS112" i="1"/>
  <c r="BR112" i="1"/>
  <c r="BV112" i="1" s="1"/>
  <c r="BW112" i="1" s="1"/>
  <c r="BQ112" i="1"/>
  <c r="BY114" i="1"/>
  <c r="BH114" i="1" s="1"/>
  <c r="BJ114" i="1" s="1"/>
  <c r="S114" i="1"/>
  <c r="BS116" i="1"/>
  <c r="BR116" i="1"/>
  <c r="BV116" i="1" s="1"/>
  <c r="BW116" i="1" s="1"/>
  <c r="BQ116" i="1"/>
  <c r="AA119" i="1"/>
  <c r="BQ121" i="1"/>
  <c r="BS121" i="1"/>
  <c r="AA127" i="1"/>
  <c r="BS128" i="1"/>
  <c r="BR128" i="1"/>
  <c r="BV128" i="1" s="1"/>
  <c r="BW128" i="1" s="1"/>
  <c r="BQ128" i="1"/>
  <c r="BK129" i="1"/>
  <c r="BS130" i="1"/>
  <c r="BR130" i="1"/>
  <c r="BV130" i="1" s="1"/>
  <c r="BW130" i="1" s="1"/>
  <c r="BQ130" i="1"/>
  <c r="AE133" i="1"/>
  <c r="K133" i="1"/>
  <c r="N133" i="1"/>
  <c r="AT133" i="1"/>
  <c r="BY134" i="1"/>
  <c r="BH134" i="1" s="1"/>
  <c r="BJ134" i="1" s="1"/>
  <c r="S134" i="1"/>
  <c r="BQ135" i="1"/>
  <c r="BS135" i="1"/>
  <c r="BR135" i="1"/>
  <c r="BV135" i="1" s="1"/>
  <c r="BW135" i="1" s="1"/>
  <c r="AA138" i="1"/>
  <c r="BY142" i="1"/>
  <c r="BH142" i="1" s="1"/>
  <c r="BJ142" i="1" s="1"/>
  <c r="S142" i="1"/>
  <c r="AE148" i="1"/>
  <c r="K148" i="1"/>
  <c r="N148" i="1"/>
  <c r="AT148" i="1"/>
  <c r="AF148" i="1"/>
  <c r="BS151" i="1"/>
  <c r="BR151" i="1"/>
  <c r="BV151" i="1" s="1"/>
  <c r="BW151" i="1" s="1"/>
  <c r="BQ151" i="1"/>
  <c r="AA164" i="1"/>
  <c r="Q164" i="1"/>
  <c r="O164" i="1" s="1"/>
  <c r="R164" i="1" s="1"/>
  <c r="L164" i="1" s="1"/>
  <c r="M164" i="1" s="1"/>
  <c r="BQ168" i="1"/>
  <c r="BS168" i="1"/>
  <c r="BR168" i="1"/>
  <c r="BV168" i="1" s="1"/>
  <c r="BW168" i="1" s="1"/>
  <c r="BS171" i="1"/>
  <c r="BR171" i="1"/>
  <c r="BV171" i="1" s="1"/>
  <c r="BW171" i="1" s="1"/>
  <c r="BQ171" i="1"/>
  <c r="BQ78" i="1"/>
  <c r="Q80" i="1"/>
  <c r="O80" i="1" s="1"/>
  <c r="R80" i="1" s="1"/>
  <c r="T82" i="1"/>
  <c r="U82" i="1" s="1"/>
  <c r="W83" i="1"/>
  <c r="K84" i="1"/>
  <c r="AF84" i="1"/>
  <c r="AT84" i="1"/>
  <c r="AT85" i="1"/>
  <c r="AF85" i="1"/>
  <c r="AE85" i="1"/>
  <c r="K85" i="1"/>
  <c r="BY85" i="1"/>
  <c r="BH85" i="1" s="1"/>
  <c r="BJ85" i="1" s="1"/>
  <c r="S85" i="1"/>
  <c r="BJ86" i="1"/>
  <c r="BQ86" i="1"/>
  <c r="Q88" i="1"/>
  <c r="O88" i="1" s="1"/>
  <c r="R88" i="1" s="1"/>
  <c r="L88" i="1" s="1"/>
  <c r="M88" i="1" s="1"/>
  <c r="K90" i="1"/>
  <c r="AF90" i="1"/>
  <c r="AT90" i="1"/>
  <c r="AT91" i="1"/>
  <c r="AF91" i="1"/>
  <c r="AE91" i="1"/>
  <c r="K91" i="1"/>
  <c r="BY91" i="1"/>
  <c r="BH91" i="1" s="1"/>
  <c r="BJ91" i="1" s="1"/>
  <c r="S91" i="1"/>
  <c r="BJ92" i="1"/>
  <c r="T94" i="1"/>
  <c r="U94" i="1" s="1"/>
  <c r="AT95" i="1"/>
  <c r="AF95" i="1"/>
  <c r="AE95" i="1"/>
  <c r="K95" i="1"/>
  <c r="BY95" i="1"/>
  <c r="BH95" i="1" s="1"/>
  <c r="BJ95" i="1" s="1"/>
  <c r="S95" i="1"/>
  <c r="BJ96" i="1"/>
  <c r="T98" i="1"/>
  <c r="U98" i="1" s="1"/>
  <c r="AT99" i="1"/>
  <c r="AF99" i="1"/>
  <c r="AE99" i="1"/>
  <c r="K99" i="1"/>
  <c r="BY99" i="1"/>
  <c r="BH99" i="1" s="1"/>
  <c r="BJ99" i="1" s="1"/>
  <c r="S99" i="1"/>
  <c r="BK102" i="1"/>
  <c r="BS102" i="1"/>
  <c r="BR102" i="1"/>
  <c r="BV102" i="1" s="1"/>
  <c r="BW102" i="1" s="1"/>
  <c r="BK104" i="1"/>
  <c r="BJ104" i="1"/>
  <c r="AE105" i="1"/>
  <c r="K105" i="1"/>
  <c r="AB106" i="1"/>
  <c r="AE106" i="1"/>
  <c r="AA110" i="1"/>
  <c r="BK112" i="1"/>
  <c r="AA113" i="1"/>
  <c r="BK114" i="1"/>
  <c r="BQ115" i="1"/>
  <c r="BS115" i="1"/>
  <c r="AA116" i="1"/>
  <c r="BS120" i="1"/>
  <c r="BR120" i="1"/>
  <c r="BV120" i="1" s="1"/>
  <c r="BW120" i="1" s="1"/>
  <c r="BQ120" i="1"/>
  <c r="BY122" i="1"/>
  <c r="BH122" i="1" s="1"/>
  <c r="BJ122" i="1" s="1"/>
  <c r="S122" i="1"/>
  <c r="AE127" i="1"/>
  <c r="K127" i="1"/>
  <c r="N127" i="1"/>
  <c r="AT127" i="1"/>
  <c r="BQ129" i="1"/>
  <c r="BS129" i="1"/>
  <c r="AA130" i="1"/>
  <c r="AF133" i="1"/>
  <c r="BY101" i="1"/>
  <c r="BH101" i="1" s="1"/>
  <c r="BJ101" i="1" s="1"/>
  <c r="S101" i="1"/>
  <c r="AA108" i="1"/>
  <c r="BY110" i="1"/>
  <c r="BH110" i="1" s="1"/>
  <c r="BJ110" i="1" s="1"/>
  <c r="S110" i="1"/>
  <c r="BK111" i="1"/>
  <c r="BQ111" i="1"/>
  <c r="BS111" i="1"/>
  <c r="BR111" i="1"/>
  <c r="BV111" i="1" s="1"/>
  <c r="BW111" i="1" s="1"/>
  <c r="AA112" i="1"/>
  <c r="AE117" i="1"/>
  <c r="K117" i="1"/>
  <c r="N117" i="1"/>
  <c r="BK118" i="1"/>
  <c r="BY118" i="1"/>
  <c r="BH118" i="1" s="1"/>
  <c r="BJ118" i="1" s="1"/>
  <c r="S118" i="1"/>
  <c r="BK119" i="1"/>
  <c r="BQ119" i="1"/>
  <c r="BS119" i="1"/>
  <c r="BR119" i="1"/>
  <c r="BV119" i="1" s="1"/>
  <c r="BW119" i="1" s="1"/>
  <c r="BY119" i="1"/>
  <c r="BH119" i="1" s="1"/>
  <c r="BJ119" i="1" s="1"/>
  <c r="AA120" i="1"/>
  <c r="AA125" i="1"/>
  <c r="AE125" i="1"/>
  <c r="K125" i="1"/>
  <c r="N125" i="1"/>
  <c r="BY126" i="1"/>
  <c r="BH126" i="1" s="1"/>
  <c r="BJ126" i="1" s="1"/>
  <c r="S126" i="1"/>
  <c r="BK127" i="1"/>
  <c r="BQ127" i="1"/>
  <c r="BS127" i="1"/>
  <c r="BR127" i="1"/>
  <c r="BV127" i="1" s="1"/>
  <c r="BW127" i="1" s="1"/>
  <c r="BY127" i="1"/>
  <c r="BH127" i="1" s="1"/>
  <c r="BJ127" i="1" s="1"/>
  <c r="AA128" i="1"/>
  <c r="AA131" i="1"/>
  <c r="AE131" i="1"/>
  <c r="K131" i="1"/>
  <c r="N131" i="1"/>
  <c r="BY132" i="1"/>
  <c r="BH132" i="1" s="1"/>
  <c r="BJ132" i="1" s="1"/>
  <c r="S132" i="1"/>
  <c r="BK133" i="1"/>
  <c r="BQ133" i="1"/>
  <c r="BS133" i="1"/>
  <c r="BK134" i="1"/>
  <c r="BY135" i="1"/>
  <c r="BH135" i="1" s="1"/>
  <c r="BJ135" i="1" s="1"/>
  <c r="AA136" i="1"/>
  <c r="AA139" i="1"/>
  <c r="AE139" i="1"/>
  <c r="K139" i="1"/>
  <c r="N139" i="1"/>
  <c r="BQ142" i="1"/>
  <c r="BS142" i="1"/>
  <c r="BR142" i="1"/>
  <c r="BV142" i="1" s="1"/>
  <c r="BW142" i="1" s="1"/>
  <c r="AA143" i="1"/>
  <c r="BS143" i="1"/>
  <c r="BQ143" i="1"/>
  <c r="BR143" i="1"/>
  <c r="BV143" i="1" s="1"/>
  <c r="BW143" i="1" s="1"/>
  <c r="BS149" i="1"/>
  <c r="BR149" i="1"/>
  <c r="BV149" i="1" s="1"/>
  <c r="BW149" i="1" s="1"/>
  <c r="BQ149" i="1"/>
  <c r="BK150" i="1"/>
  <c r="BS153" i="1"/>
  <c r="BR153" i="1"/>
  <c r="BV153" i="1" s="1"/>
  <c r="BW153" i="1" s="1"/>
  <c r="BQ153" i="1"/>
  <c r="BS157" i="1"/>
  <c r="BR157" i="1"/>
  <c r="BV157" i="1" s="1"/>
  <c r="BW157" i="1" s="1"/>
  <c r="BQ157" i="1"/>
  <c r="BS161" i="1"/>
  <c r="BR161" i="1"/>
  <c r="BV161" i="1" s="1"/>
  <c r="BW161" i="1" s="1"/>
  <c r="BQ161" i="1"/>
  <c r="AE164" i="1"/>
  <c r="K164" i="1"/>
  <c r="N164" i="1"/>
  <c r="AT164" i="1"/>
  <c r="BS165" i="1"/>
  <c r="BR165" i="1"/>
  <c r="BV165" i="1" s="1"/>
  <c r="BW165" i="1" s="1"/>
  <c r="BQ165" i="1"/>
  <c r="BQ170" i="1"/>
  <c r="BS170" i="1"/>
  <c r="BR170" i="1"/>
  <c r="BV170" i="1" s="1"/>
  <c r="BW170" i="1" s="1"/>
  <c r="BK178" i="1"/>
  <c r="N100" i="1"/>
  <c r="AF100" i="1"/>
  <c r="AE101" i="1"/>
  <c r="K101" i="1"/>
  <c r="BY103" i="1"/>
  <c r="BH103" i="1" s="1"/>
  <c r="BJ103" i="1" s="1"/>
  <c r="S103" i="1"/>
  <c r="T104" i="1"/>
  <c r="U104" i="1" s="1"/>
  <c r="AB104" i="1" s="1"/>
  <c r="W105" i="1"/>
  <c r="BY107" i="1"/>
  <c r="BH107" i="1" s="1"/>
  <c r="BJ107" i="1" s="1"/>
  <c r="S107" i="1"/>
  <c r="BK108" i="1"/>
  <c r="AE115" i="1"/>
  <c r="K115" i="1"/>
  <c r="N115" i="1"/>
  <c r="BY116" i="1"/>
  <c r="BH116" i="1" s="1"/>
  <c r="BJ116" i="1" s="1"/>
  <c r="S116" i="1"/>
  <c r="BQ117" i="1"/>
  <c r="BS117" i="1"/>
  <c r="BR117" i="1"/>
  <c r="BV117" i="1" s="1"/>
  <c r="BW117" i="1" s="1"/>
  <c r="BY117" i="1"/>
  <c r="BH117" i="1" s="1"/>
  <c r="BJ117" i="1" s="1"/>
  <c r="AA118" i="1"/>
  <c r="AE123" i="1"/>
  <c r="K123" i="1"/>
  <c r="N123" i="1"/>
  <c r="BY124" i="1"/>
  <c r="BH124" i="1" s="1"/>
  <c r="BJ124" i="1" s="1"/>
  <c r="S124" i="1"/>
  <c r="BK125" i="1"/>
  <c r="BQ125" i="1"/>
  <c r="BS125" i="1"/>
  <c r="BR125" i="1"/>
  <c r="BV125" i="1" s="1"/>
  <c r="BW125" i="1" s="1"/>
  <c r="AA126" i="1"/>
  <c r="AA129" i="1"/>
  <c r="BY130" i="1"/>
  <c r="BH130" i="1" s="1"/>
  <c r="BJ130" i="1" s="1"/>
  <c r="S130" i="1"/>
  <c r="BQ131" i="1"/>
  <c r="BS131" i="1"/>
  <c r="BK132" i="1"/>
  <c r="AA134" i="1"/>
  <c r="AA137" i="1"/>
  <c r="AE137" i="1"/>
  <c r="K137" i="1"/>
  <c r="N137" i="1"/>
  <c r="BY138" i="1"/>
  <c r="BH138" i="1" s="1"/>
  <c r="BJ138" i="1" s="1"/>
  <c r="S138" i="1"/>
  <c r="BQ139" i="1"/>
  <c r="BS139" i="1"/>
  <c r="AA140" i="1"/>
  <c r="AA144" i="1"/>
  <c r="BS147" i="1"/>
  <c r="BR147" i="1"/>
  <c r="BV147" i="1" s="1"/>
  <c r="BW147" i="1" s="1"/>
  <c r="BQ147" i="1"/>
  <c r="BY149" i="1"/>
  <c r="BH149" i="1" s="1"/>
  <c r="BJ149" i="1" s="1"/>
  <c r="S149" i="1"/>
  <c r="BQ150" i="1"/>
  <c r="BS150" i="1"/>
  <c r="AA151" i="1"/>
  <c r="AA152" i="1"/>
  <c r="BS155" i="1"/>
  <c r="BR155" i="1"/>
  <c r="BV155" i="1" s="1"/>
  <c r="BW155" i="1" s="1"/>
  <c r="BQ155" i="1"/>
  <c r="BY157" i="1"/>
  <c r="BH157" i="1" s="1"/>
  <c r="BJ157" i="1" s="1"/>
  <c r="S157" i="1"/>
  <c r="AA161" i="1"/>
  <c r="AB164" i="1"/>
  <c r="BY165" i="1"/>
  <c r="BH165" i="1" s="1"/>
  <c r="BJ165" i="1" s="1"/>
  <c r="S165" i="1"/>
  <c r="BK167" i="1"/>
  <c r="BS167" i="1"/>
  <c r="BR167" i="1"/>
  <c r="BV167" i="1" s="1"/>
  <c r="BW167" i="1" s="1"/>
  <c r="BQ167" i="1"/>
  <c r="AB172" i="1"/>
  <c r="AT173" i="1"/>
  <c r="AF173" i="1"/>
  <c r="AE173" i="1"/>
  <c r="K173" i="1"/>
  <c r="N173" i="1"/>
  <c r="BS189" i="1"/>
  <c r="BQ189" i="1"/>
  <c r="BR189" i="1"/>
  <c r="BV189" i="1" s="1"/>
  <c r="BW189" i="1" s="1"/>
  <c r="BQ123" i="1"/>
  <c r="BS123" i="1"/>
  <c r="BR123" i="1"/>
  <c r="BV123" i="1" s="1"/>
  <c r="BW123" i="1" s="1"/>
  <c r="BY123" i="1"/>
  <c r="BH123" i="1" s="1"/>
  <c r="BJ123" i="1" s="1"/>
  <c r="AA124" i="1"/>
  <c r="BY128" i="1"/>
  <c r="BH128" i="1" s="1"/>
  <c r="BJ128" i="1" s="1"/>
  <c r="S128" i="1"/>
  <c r="AE129" i="1"/>
  <c r="K129" i="1"/>
  <c r="N129" i="1"/>
  <c r="BK130" i="1"/>
  <c r="BR131" i="1"/>
  <c r="BV131" i="1" s="1"/>
  <c r="BW131" i="1" s="1"/>
  <c r="BY131" i="1"/>
  <c r="BH131" i="1" s="1"/>
  <c r="BJ131" i="1" s="1"/>
  <c r="AA132" i="1"/>
  <c r="AA135" i="1"/>
  <c r="AE135" i="1"/>
  <c r="K135" i="1"/>
  <c r="N135" i="1"/>
  <c r="BY136" i="1"/>
  <c r="BH136" i="1" s="1"/>
  <c r="BJ136" i="1" s="1"/>
  <c r="S136" i="1"/>
  <c r="BK137" i="1"/>
  <c r="BQ137" i="1"/>
  <c r="BS137" i="1"/>
  <c r="BK138" i="1"/>
  <c r="BR139" i="1"/>
  <c r="BV139" i="1" s="1"/>
  <c r="BW139" i="1" s="1"/>
  <c r="BY139" i="1"/>
  <c r="BH139" i="1" s="1"/>
  <c r="BJ139" i="1" s="1"/>
  <c r="AE140" i="1"/>
  <c r="AT140" i="1"/>
  <c r="K140" i="1"/>
  <c r="AA145" i="1"/>
  <c r="AA148" i="1"/>
  <c r="AA150" i="1"/>
  <c r="AA156" i="1"/>
  <c r="AE158" i="1"/>
  <c r="K158" i="1"/>
  <c r="N158" i="1"/>
  <c r="AT158" i="1"/>
  <c r="BS163" i="1"/>
  <c r="BR163" i="1"/>
  <c r="BV163" i="1" s="1"/>
  <c r="BW163" i="1" s="1"/>
  <c r="BQ163" i="1"/>
  <c r="BQ166" i="1"/>
  <c r="BS166" i="1"/>
  <c r="BR166" i="1"/>
  <c r="BV166" i="1" s="1"/>
  <c r="BW166" i="1" s="1"/>
  <c r="BQ172" i="1"/>
  <c r="BS172" i="1"/>
  <c r="BR172" i="1"/>
  <c r="BV172" i="1" s="1"/>
  <c r="BW172" i="1" s="1"/>
  <c r="BQ173" i="1"/>
  <c r="BS173" i="1"/>
  <c r="BR173" i="1"/>
  <c r="BV173" i="1" s="1"/>
  <c r="BW173" i="1" s="1"/>
  <c r="BK182" i="1"/>
  <c r="AE142" i="1"/>
  <c r="K142" i="1"/>
  <c r="BY144" i="1"/>
  <c r="BH144" i="1" s="1"/>
  <c r="BJ144" i="1" s="1"/>
  <c r="S144" i="1"/>
  <c r="BK145" i="1"/>
  <c r="AA146" i="1"/>
  <c r="AE146" i="1"/>
  <c r="K146" i="1"/>
  <c r="N146" i="1"/>
  <c r="BY147" i="1"/>
  <c r="BH147" i="1" s="1"/>
  <c r="BJ147" i="1" s="1"/>
  <c r="S147" i="1"/>
  <c r="BQ148" i="1"/>
  <c r="BS148" i="1"/>
  <c r="BR148" i="1"/>
  <c r="BV148" i="1" s="1"/>
  <c r="BW148" i="1" s="1"/>
  <c r="BY148" i="1"/>
  <c r="BH148" i="1" s="1"/>
  <c r="BJ148" i="1" s="1"/>
  <c r="AA149" i="1"/>
  <c r="AA154" i="1"/>
  <c r="AE154" i="1"/>
  <c r="K154" i="1"/>
  <c r="N154" i="1"/>
  <c r="BY155" i="1"/>
  <c r="BH155" i="1" s="1"/>
  <c r="BJ155" i="1" s="1"/>
  <c r="S155" i="1"/>
  <c r="BK156" i="1"/>
  <c r="BQ156" i="1"/>
  <c r="BS156" i="1"/>
  <c r="BR156" i="1"/>
  <c r="BV156" i="1" s="1"/>
  <c r="BW156" i="1" s="1"/>
  <c r="AA157" i="1"/>
  <c r="BK158" i="1"/>
  <c r="BQ158" i="1"/>
  <c r="BS158" i="1"/>
  <c r="BR158" i="1"/>
  <c r="BV158" i="1" s="1"/>
  <c r="BW158" i="1" s="1"/>
  <c r="AA159" i="1"/>
  <c r="AA162" i="1"/>
  <c r="AE162" i="1"/>
  <c r="K162" i="1"/>
  <c r="N162" i="1"/>
  <c r="BY163" i="1"/>
  <c r="BH163" i="1" s="1"/>
  <c r="BJ163" i="1" s="1"/>
  <c r="S163" i="1"/>
  <c r="BQ164" i="1"/>
  <c r="BS164" i="1"/>
  <c r="BK165" i="1"/>
  <c r="AA167" i="1"/>
  <c r="AA169" i="1"/>
  <c r="BJ170" i="1"/>
  <c r="AA174" i="1"/>
  <c r="Q176" i="1"/>
  <c r="O176" i="1" s="1"/>
  <c r="R176" i="1" s="1"/>
  <c r="L176" i="1" s="1"/>
  <c r="M176" i="1" s="1"/>
  <c r="AA176" i="1"/>
  <c r="BS178" i="1"/>
  <c r="BR178" i="1"/>
  <c r="BV178" i="1" s="1"/>
  <c r="BW178" i="1" s="1"/>
  <c r="BS182" i="1"/>
  <c r="BR182" i="1"/>
  <c r="BV182" i="1" s="1"/>
  <c r="BW182" i="1" s="1"/>
  <c r="AA194" i="1"/>
  <c r="BS197" i="1"/>
  <c r="BR197" i="1"/>
  <c r="BV197" i="1" s="1"/>
  <c r="BW197" i="1" s="1"/>
  <c r="BQ197" i="1"/>
  <c r="AF130" i="1"/>
  <c r="AF132" i="1"/>
  <c r="AF134" i="1"/>
  <c r="AF136" i="1"/>
  <c r="AF138" i="1"/>
  <c r="T140" i="1"/>
  <c r="U140" i="1" s="1"/>
  <c r="BQ141" i="1"/>
  <c r="BY143" i="1"/>
  <c r="BH143" i="1" s="1"/>
  <c r="BJ143" i="1" s="1"/>
  <c r="S143" i="1"/>
  <c r="BK144" i="1"/>
  <c r="AE144" i="1"/>
  <c r="K144" i="1"/>
  <c r="BS145" i="1"/>
  <c r="BQ145" i="1"/>
  <c r="BY145" i="1"/>
  <c r="BH145" i="1" s="1"/>
  <c r="BJ145" i="1" s="1"/>
  <c r="S145" i="1"/>
  <c r="BK146" i="1"/>
  <c r="BQ146" i="1"/>
  <c r="BS146" i="1"/>
  <c r="BR146" i="1"/>
  <c r="BV146" i="1" s="1"/>
  <c r="BW146" i="1" s="1"/>
  <c r="AA147" i="1"/>
  <c r="AE152" i="1"/>
  <c r="K152" i="1"/>
  <c r="N152" i="1"/>
  <c r="BY153" i="1"/>
  <c r="BH153" i="1" s="1"/>
  <c r="BJ153" i="1" s="1"/>
  <c r="S153" i="1"/>
  <c r="BK154" i="1"/>
  <c r="BQ154" i="1"/>
  <c r="BS154" i="1"/>
  <c r="BR154" i="1"/>
  <c r="BV154" i="1" s="1"/>
  <c r="BW154" i="1" s="1"/>
  <c r="AA155" i="1"/>
  <c r="AA160" i="1"/>
  <c r="AE160" i="1"/>
  <c r="K160" i="1"/>
  <c r="N160" i="1"/>
  <c r="BY161" i="1"/>
  <c r="BH161" i="1" s="1"/>
  <c r="BJ161" i="1" s="1"/>
  <c r="S161" i="1"/>
  <c r="BQ162" i="1"/>
  <c r="BS162" i="1"/>
  <c r="BK163" i="1"/>
  <c r="AA165" i="1"/>
  <c r="AA168" i="1"/>
  <c r="AA170" i="1"/>
  <c r="AA171" i="1"/>
  <c r="AA172" i="1"/>
  <c r="AB173" i="1"/>
  <c r="N174" i="1"/>
  <c r="AT174" i="1"/>
  <c r="AF174" i="1"/>
  <c r="T174" i="1"/>
  <c r="U174" i="1" s="1"/>
  <c r="AA175" i="1"/>
  <c r="BR175" i="1"/>
  <c r="BV175" i="1" s="1"/>
  <c r="BW175" i="1" s="1"/>
  <c r="BQ175" i="1"/>
  <c r="BS175" i="1"/>
  <c r="AE188" i="1"/>
  <c r="K188" i="1"/>
  <c r="AT188" i="1"/>
  <c r="N188" i="1"/>
  <c r="AF188" i="1"/>
  <c r="BY199" i="1"/>
  <c r="BH199" i="1" s="1"/>
  <c r="S199" i="1"/>
  <c r="T200" i="1"/>
  <c r="U200" i="1" s="1"/>
  <c r="AB200" i="1" s="1"/>
  <c r="S111" i="1"/>
  <c r="S113" i="1"/>
  <c r="S115" i="1"/>
  <c r="S117" i="1"/>
  <c r="S119" i="1"/>
  <c r="S121" i="1"/>
  <c r="S123" i="1"/>
  <c r="S125" i="1"/>
  <c r="S127" i="1"/>
  <c r="S129" i="1"/>
  <c r="S131" i="1"/>
  <c r="S133" i="1"/>
  <c r="S135" i="1"/>
  <c r="S137" i="1"/>
  <c r="S139" i="1"/>
  <c r="BY140" i="1"/>
  <c r="BH140" i="1" s="1"/>
  <c r="BJ140" i="1" s="1"/>
  <c r="T141" i="1"/>
  <c r="U141" i="1" s="1"/>
  <c r="BR141" i="1"/>
  <c r="BV141" i="1" s="1"/>
  <c r="BW141" i="1" s="1"/>
  <c r="W142" i="1"/>
  <c r="BR145" i="1"/>
  <c r="BV145" i="1" s="1"/>
  <c r="BW145" i="1" s="1"/>
  <c r="AE150" i="1"/>
  <c r="K150" i="1"/>
  <c r="N150" i="1"/>
  <c r="BY151" i="1"/>
  <c r="BH151" i="1" s="1"/>
  <c r="BJ151" i="1" s="1"/>
  <c r="S151" i="1"/>
  <c r="BQ152" i="1"/>
  <c r="BS152" i="1"/>
  <c r="BR152" i="1"/>
  <c r="BV152" i="1" s="1"/>
  <c r="BW152" i="1" s="1"/>
  <c r="BY152" i="1"/>
  <c r="BH152" i="1" s="1"/>
  <c r="BJ152" i="1" s="1"/>
  <c r="AA153" i="1"/>
  <c r="AA158" i="1"/>
  <c r="BY159" i="1"/>
  <c r="BH159" i="1" s="1"/>
  <c r="BJ159" i="1" s="1"/>
  <c r="S159" i="1"/>
  <c r="BK160" i="1"/>
  <c r="BQ160" i="1"/>
  <c r="BS160" i="1"/>
  <c r="BK161" i="1"/>
  <c r="BR162" i="1"/>
  <c r="BV162" i="1" s="1"/>
  <c r="BW162" i="1" s="1"/>
  <c r="BY162" i="1"/>
  <c r="BH162" i="1" s="1"/>
  <c r="BJ162" i="1" s="1"/>
  <c r="AA163" i="1"/>
  <c r="AA166" i="1"/>
  <c r="Q166" i="1"/>
  <c r="O166" i="1" s="1"/>
  <c r="R166" i="1" s="1"/>
  <c r="L166" i="1" s="1"/>
  <c r="M166" i="1" s="1"/>
  <c r="T166" i="1"/>
  <c r="U166" i="1" s="1"/>
  <c r="AB166" i="1" s="1"/>
  <c r="AE166" i="1"/>
  <c r="K166" i="1"/>
  <c r="N166" i="1"/>
  <c r="BY167" i="1"/>
  <c r="BH167" i="1" s="1"/>
  <c r="BJ167" i="1" s="1"/>
  <c r="S167" i="1"/>
  <c r="T168" i="1"/>
  <c r="U168" i="1" s="1"/>
  <c r="AB168" i="1" s="1"/>
  <c r="AE168" i="1"/>
  <c r="K168" i="1"/>
  <c r="N168" i="1"/>
  <c r="BY169" i="1"/>
  <c r="BH169" i="1" s="1"/>
  <c r="BJ169" i="1" s="1"/>
  <c r="S169" i="1"/>
  <c r="T170" i="1"/>
  <c r="U170" i="1" s="1"/>
  <c r="AE170" i="1"/>
  <c r="K170" i="1"/>
  <c r="N170" i="1"/>
  <c r="AT171" i="1"/>
  <c r="AF171" i="1"/>
  <c r="AE171" i="1"/>
  <c r="K171" i="1"/>
  <c r="BY171" i="1"/>
  <c r="BH171" i="1" s="1"/>
  <c r="BJ171" i="1" s="1"/>
  <c r="S171" i="1"/>
  <c r="T172" i="1"/>
  <c r="U172" i="1" s="1"/>
  <c r="Q172" i="1" s="1"/>
  <c r="O172" i="1" s="1"/>
  <c r="R172" i="1" s="1"/>
  <c r="L172" i="1" s="1"/>
  <c r="M172" i="1" s="1"/>
  <c r="AE172" i="1"/>
  <c r="K172" i="1"/>
  <c r="N172" i="1"/>
  <c r="Q173" i="1"/>
  <c r="O173" i="1" s="1"/>
  <c r="R173" i="1" s="1"/>
  <c r="L173" i="1" s="1"/>
  <c r="M173" i="1" s="1"/>
  <c r="AA173" i="1"/>
  <c r="AE174" i="1"/>
  <c r="BS176" i="1"/>
  <c r="BR176" i="1"/>
  <c r="BV176" i="1" s="1"/>
  <c r="BW176" i="1" s="1"/>
  <c r="BS180" i="1"/>
  <c r="BR180" i="1"/>
  <c r="BV180" i="1" s="1"/>
  <c r="BW180" i="1" s="1"/>
  <c r="BS184" i="1"/>
  <c r="BR184" i="1"/>
  <c r="BV184" i="1" s="1"/>
  <c r="BW184" i="1" s="1"/>
  <c r="BS193" i="1"/>
  <c r="BQ193" i="1"/>
  <c r="BR193" i="1"/>
  <c r="BV193" i="1" s="1"/>
  <c r="BW193" i="1" s="1"/>
  <c r="BK199" i="1"/>
  <c r="AT175" i="1"/>
  <c r="AF175" i="1"/>
  <c r="AE175" i="1"/>
  <c r="K175" i="1"/>
  <c r="BY175" i="1"/>
  <c r="BH175" i="1" s="1"/>
  <c r="BJ175" i="1" s="1"/>
  <c r="S175" i="1"/>
  <c r="BJ176" i="1"/>
  <c r="AT177" i="1"/>
  <c r="AF177" i="1"/>
  <c r="AE177" i="1"/>
  <c r="K177" i="1"/>
  <c r="N177" i="1"/>
  <c r="Q178" i="1"/>
  <c r="O178" i="1" s="1"/>
  <c r="R178" i="1" s="1"/>
  <c r="L178" i="1" s="1"/>
  <c r="M178" i="1" s="1"/>
  <c r="BJ178" i="1"/>
  <c r="AT179" i="1"/>
  <c r="AF179" i="1"/>
  <c r="AE179" i="1"/>
  <c r="K179" i="1"/>
  <c r="N179" i="1"/>
  <c r="BJ180" i="1"/>
  <c r="AT181" i="1"/>
  <c r="AF181" i="1"/>
  <c r="AE181" i="1"/>
  <c r="K181" i="1"/>
  <c r="N181" i="1"/>
  <c r="BJ182" i="1"/>
  <c r="AT183" i="1"/>
  <c r="AF183" i="1"/>
  <c r="AE183" i="1"/>
  <c r="K183" i="1"/>
  <c r="N183" i="1"/>
  <c r="BJ184" i="1"/>
  <c r="AT185" i="1"/>
  <c r="AF185" i="1"/>
  <c r="AE185" i="1"/>
  <c r="K185" i="1"/>
  <c r="N185" i="1"/>
  <c r="AA186" i="1"/>
  <c r="Q186" i="1"/>
  <c r="O186" i="1" s="1"/>
  <c r="R186" i="1" s="1"/>
  <c r="L186" i="1" s="1"/>
  <c r="M186" i="1" s="1"/>
  <c r="BY187" i="1"/>
  <c r="BH187" i="1" s="1"/>
  <c r="BJ187" i="1" s="1"/>
  <c r="S187" i="1"/>
  <c r="BQ188" i="1"/>
  <c r="BS188" i="1"/>
  <c r="BR188" i="1"/>
  <c r="BV188" i="1" s="1"/>
  <c r="BW188" i="1" s="1"/>
  <c r="BY190" i="1"/>
  <c r="BH190" i="1" s="1"/>
  <c r="BJ190" i="1" s="1"/>
  <c r="S190" i="1"/>
  <c r="BQ192" i="1"/>
  <c r="BS192" i="1"/>
  <c r="BR192" i="1"/>
  <c r="BV192" i="1" s="1"/>
  <c r="BW192" i="1" s="1"/>
  <c r="AA198" i="1"/>
  <c r="AF159" i="1"/>
  <c r="AF161" i="1"/>
  <c r="AF163" i="1"/>
  <c r="AF165" i="1"/>
  <c r="AF167" i="1"/>
  <c r="AF169" i="1"/>
  <c r="BQ174" i="1"/>
  <c r="W175" i="1"/>
  <c r="T176" i="1"/>
  <c r="U176" i="1" s="1"/>
  <c r="N176" i="1"/>
  <c r="AT176" i="1"/>
  <c r="AF176" i="1"/>
  <c r="BR177" i="1"/>
  <c r="BV177" i="1" s="1"/>
  <c r="BW177" i="1" s="1"/>
  <c r="BQ177" i="1"/>
  <c r="T178" i="1"/>
  <c r="U178" i="1" s="1"/>
  <c r="AA178" i="1"/>
  <c r="N178" i="1"/>
  <c r="AT178" i="1"/>
  <c r="AF178" i="1"/>
  <c r="BR179" i="1"/>
  <c r="BV179" i="1" s="1"/>
  <c r="BW179" i="1" s="1"/>
  <c r="BQ179" i="1"/>
  <c r="T180" i="1"/>
  <c r="U180" i="1" s="1"/>
  <c r="AA180" i="1"/>
  <c r="N180" i="1"/>
  <c r="AT180" i="1"/>
  <c r="AF180" i="1"/>
  <c r="BR181" i="1"/>
  <c r="BV181" i="1" s="1"/>
  <c r="BW181" i="1" s="1"/>
  <c r="BQ181" i="1"/>
  <c r="T182" i="1"/>
  <c r="U182" i="1" s="1"/>
  <c r="Q182" i="1" s="1"/>
  <c r="O182" i="1" s="1"/>
  <c r="R182" i="1" s="1"/>
  <c r="L182" i="1" s="1"/>
  <c r="M182" i="1" s="1"/>
  <c r="AA182" i="1"/>
  <c r="N182" i="1"/>
  <c r="AT182" i="1"/>
  <c r="AF182" i="1"/>
  <c r="BR183" i="1"/>
  <c r="BV183" i="1" s="1"/>
  <c r="BW183" i="1" s="1"/>
  <c r="BQ183" i="1"/>
  <c r="T184" i="1"/>
  <c r="U184" i="1" s="1"/>
  <c r="Q184" i="1" s="1"/>
  <c r="O184" i="1" s="1"/>
  <c r="R184" i="1" s="1"/>
  <c r="L184" i="1" s="1"/>
  <c r="M184" i="1" s="1"/>
  <c r="AA184" i="1"/>
  <c r="N184" i="1"/>
  <c r="AT184" i="1"/>
  <c r="AF184" i="1"/>
  <c r="BR185" i="1"/>
  <c r="BV185" i="1" s="1"/>
  <c r="BW185" i="1" s="1"/>
  <c r="BQ185" i="1"/>
  <c r="T186" i="1"/>
  <c r="U186" i="1" s="1"/>
  <c r="BS187" i="1"/>
  <c r="BQ187" i="1"/>
  <c r="BR187" i="1"/>
  <c r="BV187" i="1" s="1"/>
  <c r="BW187" i="1" s="1"/>
  <c r="BQ190" i="1"/>
  <c r="BS190" i="1"/>
  <c r="BR190" i="1"/>
  <c r="BV190" i="1" s="1"/>
  <c r="BW190" i="1" s="1"/>
  <c r="AA191" i="1"/>
  <c r="BS191" i="1"/>
  <c r="BQ191" i="1"/>
  <c r="BR191" i="1"/>
  <c r="BV191" i="1" s="1"/>
  <c r="BW191" i="1" s="1"/>
  <c r="AE198" i="1"/>
  <c r="K198" i="1"/>
  <c r="N198" i="1"/>
  <c r="AT198" i="1"/>
  <c r="BR210" i="1"/>
  <c r="BV210" i="1" s="1"/>
  <c r="BW210" i="1" s="1"/>
  <c r="BQ210" i="1"/>
  <c r="BS210" i="1"/>
  <c r="S146" i="1"/>
  <c r="S148" i="1"/>
  <c r="S150" i="1"/>
  <c r="S152" i="1"/>
  <c r="S154" i="1"/>
  <c r="S156" i="1"/>
  <c r="S158" i="1"/>
  <c r="S160" i="1"/>
  <c r="S162" i="1"/>
  <c r="BY173" i="1"/>
  <c r="BH173" i="1" s="1"/>
  <c r="BJ173" i="1" s="1"/>
  <c r="BR174" i="1"/>
  <c r="BV174" i="1" s="1"/>
  <c r="BW174" i="1" s="1"/>
  <c r="BS185" i="1"/>
  <c r="AA188" i="1"/>
  <c r="AA190" i="1"/>
  <c r="AA192" i="1"/>
  <c r="BS195" i="1"/>
  <c r="BR195" i="1"/>
  <c r="BV195" i="1" s="1"/>
  <c r="BW195" i="1" s="1"/>
  <c r="BQ195" i="1"/>
  <c r="AF198" i="1"/>
  <c r="BY189" i="1"/>
  <c r="BH189" i="1" s="1"/>
  <c r="BJ189" i="1" s="1"/>
  <c r="S189" i="1"/>
  <c r="BK190" i="1"/>
  <c r="AE190" i="1"/>
  <c r="K190" i="1"/>
  <c r="BY192" i="1"/>
  <c r="BH192" i="1" s="1"/>
  <c r="BJ192" i="1" s="1"/>
  <c r="S192" i="1"/>
  <c r="AA196" i="1"/>
  <c r="AE196" i="1"/>
  <c r="K196" i="1"/>
  <c r="N196" i="1"/>
  <c r="BY197" i="1"/>
  <c r="BH197" i="1" s="1"/>
  <c r="BJ197" i="1" s="1"/>
  <c r="S197" i="1"/>
  <c r="BK198" i="1"/>
  <c r="BQ198" i="1"/>
  <c r="BS198" i="1"/>
  <c r="BR198" i="1"/>
  <c r="BV198" i="1" s="1"/>
  <c r="BW198" i="1" s="1"/>
  <c r="AA199" i="1"/>
  <c r="BS199" i="1"/>
  <c r="BQ199" i="1"/>
  <c r="BR199" i="1"/>
  <c r="BV199" i="1" s="1"/>
  <c r="BW199" i="1" s="1"/>
  <c r="AA202" i="1"/>
  <c r="AT204" i="1"/>
  <c r="AF204" i="1"/>
  <c r="AE204" i="1"/>
  <c r="K204" i="1"/>
  <c r="N204" i="1"/>
  <c r="T206" i="1"/>
  <c r="U206" i="1" s="1"/>
  <c r="BJ211" i="1"/>
  <c r="T214" i="1"/>
  <c r="U214" i="1" s="1"/>
  <c r="AA218" i="1"/>
  <c r="S177" i="1"/>
  <c r="S179" i="1"/>
  <c r="S181" i="1"/>
  <c r="S183" i="1"/>
  <c r="S185" i="1"/>
  <c r="BK187" i="1"/>
  <c r="AA189" i="1"/>
  <c r="BY191" i="1"/>
  <c r="BH191" i="1" s="1"/>
  <c r="BJ191" i="1" s="1"/>
  <c r="S191" i="1"/>
  <c r="BK192" i="1"/>
  <c r="AE192" i="1"/>
  <c r="K192" i="1"/>
  <c r="AE194" i="1"/>
  <c r="K194" i="1"/>
  <c r="N194" i="1"/>
  <c r="BY195" i="1"/>
  <c r="BH195" i="1" s="1"/>
  <c r="BJ195" i="1" s="1"/>
  <c r="S195" i="1"/>
  <c r="BK196" i="1"/>
  <c r="BQ196" i="1"/>
  <c r="BS196" i="1"/>
  <c r="BR196" i="1"/>
  <c r="BV196" i="1" s="1"/>
  <c r="BW196" i="1" s="1"/>
  <c r="AA197" i="1"/>
  <c r="BJ199" i="1"/>
  <c r="AT200" i="1"/>
  <c r="AF200" i="1"/>
  <c r="AE200" i="1"/>
  <c r="K200" i="1"/>
  <c r="N200" i="1"/>
  <c r="BK202" i="1"/>
  <c r="BR206" i="1"/>
  <c r="BV206" i="1" s="1"/>
  <c r="BW206" i="1" s="1"/>
  <c r="BQ206" i="1"/>
  <c r="BS206" i="1"/>
  <c r="AB211" i="1"/>
  <c r="BR214" i="1"/>
  <c r="BV214" i="1" s="1"/>
  <c r="BW214" i="1" s="1"/>
  <c r="BQ214" i="1"/>
  <c r="BS214" i="1"/>
  <c r="K216" i="1"/>
  <c r="AT216" i="1"/>
  <c r="AF216" i="1"/>
  <c r="N216" i="1"/>
  <c r="AE216" i="1"/>
  <c r="BY188" i="1"/>
  <c r="BH188" i="1" s="1"/>
  <c r="BJ188" i="1" s="1"/>
  <c r="S188" i="1"/>
  <c r="N190" i="1"/>
  <c r="BY193" i="1"/>
  <c r="BH193" i="1" s="1"/>
  <c r="BJ193" i="1" s="1"/>
  <c r="S193" i="1"/>
  <c r="BQ194" i="1"/>
  <c r="BS194" i="1"/>
  <c r="BR194" i="1"/>
  <c r="BV194" i="1" s="1"/>
  <c r="BW194" i="1" s="1"/>
  <c r="BY194" i="1"/>
  <c r="BH194" i="1" s="1"/>
  <c r="BJ194" i="1" s="1"/>
  <c r="AA195" i="1"/>
  <c r="AA200" i="1"/>
  <c r="Q200" i="1"/>
  <c r="O200" i="1" s="1"/>
  <c r="R200" i="1" s="1"/>
  <c r="L200" i="1" s="1"/>
  <c r="M200" i="1" s="1"/>
  <c r="BJ207" i="1"/>
  <c r="BK208" i="1"/>
  <c r="T210" i="1"/>
  <c r="U210" i="1" s="1"/>
  <c r="BJ215" i="1"/>
  <c r="BR200" i="1"/>
  <c r="BV200" i="1" s="1"/>
  <c r="BW200" i="1" s="1"/>
  <c r="BQ200" i="1"/>
  <c r="BS201" i="1"/>
  <c r="BR201" i="1"/>
  <c r="BV201" i="1" s="1"/>
  <c r="BW201" i="1" s="1"/>
  <c r="BQ201" i="1"/>
  <c r="W202" i="1"/>
  <c r="T203" i="1"/>
  <c r="U203" i="1" s="1"/>
  <c r="N203" i="1"/>
  <c r="AT203" i="1"/>
  <c r="AF203" i="1"/>
  <c r="BS205" i="1"/>
  <c r="BR205" i="1"/>
  <c r="BV205" i="1" s="1"/>
  <c r="BW205" i="1" s="1"/>
  <c r="BJ206" i="1"/>
  <c r="T207" i="1"/>
  <c r="U207" i="1" s="1"/>
  <c r="AB207" i="1" s="1"/>
  <c r="AA207" i="1"/>
  <c r="N207" i="1"/>
  <c r="AT207" i="1"/>
  <c r="AF207" i="1"/>
  <c r="AT208" i="1"/>
  <c r="AF208" i="1"/>
  <c r="AE208" i="1"/>
  <c r="K208" i="1"/>
  <c r="N208" i="1"/>
  <c r="BS209" i="1"/>
  <c r="BR209" i="1"/>
  <c r="BV209" i="1" s="1"/>
  <c r="BW209" i="1" s="1"/>
  <c r="BJ210" i="1"/>
  <c r="T211" i="1"/>
  <c r="U211" i="1" s="1"/>
  <c r="Q211" i="1" s="1"/>
  <c r="O211" i="1" s="1"/>
  <c r="R211" i="1" s="1"/>
  <c r="L211" i="1" s="1"/>
  <c r="M211" i="1" s="1"/>
  <c r="AA211" i="1"/>
  <c r="N211" i="1"/>
  <c r="AT211" i="1"/>
  <c r="AF211" i="1"/>
  <c r="AT212" i="1"/>
  <c r="AF212" i="1"/>
  <c r="AE212" i="1"/>
  <c r="K212" i="1"/>
  <c r="N212" i="1"/>
  <c r="BS213" i="1"/>
  <c r="BR213" i="1"/>
  <c r="BV213" i="1" s="1"/>
  <c r="BW213" i="1" s="1"/>
  <c r="BJ214" i="1"/>
  <c r="T215" i="1"/>
  <c r="U215" i="1" s="1"/>
  <c r="AB215" i="1" s="1"/>
  <c r="AA215" i="1"/>
  <c r="N215" i="1"/>
  <c r="AT215" i="1"/>
  <c r="AF215" i="1"/>
  <c r="AA221" i="1"/>
  <c r="BS232" i="1"/>
  <c r="BQ232" i="1"/>
  <c r="BR232" i="1"/>
  <c r="BV232" i="1" s="1"/>
  <c r="BW232" i="1" s="1"/>
  <c r="AT202" i="1"/>
  <c r="AF202" i="1"/>
  <c r="AE202" i="1"/>
  <c r="K202" i="1"/>
  <c r="N202" i="1"/>
  <c r="T202" i="1"/>
  <c r="U202" i="1" s="1"/>
  <c r="BR204" i="1"/>
  <c r="BV204" i="1" s="1"/>
  <c r="BW204" i="1" s="1"/>
  <c r="BQ204" i="1"/>
  <c r="T204" i="1"/>
  <c r="U204" i="1" s="1"/>
  <c r="Q204" i="1" s="1"/>
  <c r="O204" i="1" s="1"/>
  <c r="R204" i="1" s="1"/>
  <c r="L204" i="1" s="1"/>
  <c r="M204" i="1" s="1"/>
  <c r="BR208" i="1"/>
  <c r="BV208" i="1" s="1"/>
  <c r="BW208" i="1" s="1"/>
  <c r="BQ208" i="1"/>
  <c r="T208" i="1"/>
  <c r="U208" i="1" s="1"/>
  <c r="AB208" i="1" s="1"/>
  <c r="BR212" i="1"/>
  <c r="BV212" i="1" s="1"/>
  <c r="BW212" i="1" s="1"/>
  <c r="BQ212" i="1"/>
  <c r="T212" i="1"/>
  <c r="U212" i="1" s="1"/>
  <c r="AB213" i="1"/>
  <c r="AT219" i="1"/>
  <c r="AF219" i="1"/>
  <c r="AE219" i="1"/>
  <c r="K219" i="1"/>
  <c r="N219" i="1"/>
  <c r="AA222" i="1"/>
  <c r="T222" i="1"/>
  <c r="U222" i="1" s="1"/>
  <c r="Q222" i="1" s="1"/>
  <c r="O222" i="1" s="1"/>
  <c r="R222" i="1" s="1"/>
  <c r="L222" i="1" s="1"/>
  <c r="M222" i="1" s="1"/>
  <c r="BS225" i="1"/>
  <c r="BR225" i="1"/>
  <c r="BV225" i="1" s="1"/>
  <c r="BW225" i="1" s="1"/>
  <c r="BQ225" i="1"/>
  <c r="BS227" i="1"/>
  <c r="BR227" i="1"/>
  <c r="BV227" i="1" s="1"/>
  <c r="BW227" i="1" s="1"/>
  <c r="BQ227" i="1"/>
  <c r="S194" i="1"/>
  <c r="S196" i="1"/>
  <c r="S198" i="1"/>
  <c r="W200" i="1"/>
  <c r="T201" i="1"/>
  <c r="U201" i="1" s="1"/>
  <c r="N201" i="1"/>
  <c r="AT201" i="1"/>
  <c r="AF201" i="1"/>
  <c r="BR202" i="1"/>
  <c r="BV202" i="1" s="1"/>
  <c r="BW202" i="1" s="1"/>
  <c r="BQ202" i="1"/>
  <c r="Q203" i="1"/>
  <c r="O203" i="1" s="1"/>
  <c r="R203" i="1" s="1"/>
  <c r="L203" i="1" s="1"/>
  <c r="M203" i="1" s="1"/>
  <c r="BS203" i="1"/>
  <c r="BR203" i="1"/>
  <c r="BV203" i="1" s="1"/>
  <c r="BW203" i="1" s="1"/>
  <c r="BQ203" i="1"/>
  <c r="BS204" i="1"/>
  <c r="Q205" i="1"/>
  <c r="O205" i="1" s="1"/>
  <c r="R205" i="1" s="1"/>
  <c r="L205" i="1" s="1"/>
  <c r="M205" i="1" s="1"/>
  <c r="T205" i="1"/>
  <c r="U205" i="1" s="1"/>
  <c r="AA205" i="1"/>
  <c r="N205" i="1"/>
  <c r="AT205" i="1"/>
  <c r="AF205" i="1"/>
  <c r="AB206" i="1"/>
  <c r="AT206" i="1"/>
  <c r="AF206" i="1"/>
  <c r="AE206" i="1"/>
  <c r="K206" i="1"/>
  <c r="N206" i="1"/>
  <c r="BS207" i="1"/>
  <c r="BR207" i="1"/>
  <c r="BV207" i="1" s="1"/>
  <c r="BW207" i="1" s="1"/>
  <c r="BJ208" i="1"/>
  <c r="BS208" i="1"/>
  <c r="T209" i="1"/>
  <c r="U209" i="1" s="1"/>
  <c r="AA209" i="1"/>
  <c r="N209" i="1"/>
  <c r="AT209" i="1"/>
  <c r="AF209" i="1"/>
  <c r="AT210" i="1"/>
  <c r="AF210" i="1"/>
  <c r="AE210" i="1"/>
  <c r="K210" i="1"/>
  <c r="N210" i="1"/>
  <c r="BS211" i="1"/>
  <c r="BR211" i="1"/>
  <c r="BV211" i="1" s="1"/>
  <c r="BW211" i="1" s="1"/>
  <c r="BJ212" i="1"/>
  <c r="BS212" i="1"/>
  <c r="T213" i="1"/>
  <c r="U213" i="1" s="1"/>
  <c r="Q213" i="1" s="1"/>
  <c r="O213" i="1" s="1"/>
  <c r="R213" i="1" s="1"/>
  <c r="L213" i="1" s="1"/>
  <c r="M213" i="1" s="1"/>
  <c r="AA213" i="1"/>
  <c r="N213" i="1"/>
  <c r="AT213" i="1"/>
  <c r="AF213" i="1"/>
  <c r="AB214" i="1"/>
  <c r="AT214" i="1"/>
  <c r="AF214" i="1"/>
  <c r="AE214" i="1"/>
  <c r="K214" i="1"/>
  <c r="N214" i="1"/>
  <c r="BS215" i="1"/>
  <c r="BR215" i="1"/>
  <c r="BV215" i="1" s="1"/>
  <c r="BW215" i="1" s="1"/>
  <c r="BJ216" i="1"/>
  <c r="BR217" i="1"/>
  <c r="BV217" i="1" s="1"/>
  <c r="BW217" i="1" s="1"/>
  <c r="BQ217" i="1"/>
  <c r="BS217" i="1"/>
  <c r="T218" i="1"/>
  <c r="U218" i="1" s="1"/>
  <c r="AB218" i="1" s="1"/>
  <c r="N218" i="1"/>
  <c r="AT218" i="1"/>
  <c r="AF218" i="1"/>
  <c r="BR219" i="1"/>
  <c r="BV219" i="1" s="1"/>
  <c r="BW219" i="1" s="1"/>
  <c r="BQ219" i="1"/>
  <c r="BS220" i="1"/>
  <c r="BR220" i="1"/>
  <c r="BV220" i="1" s="1"/>
  <c r="BW220" i="1" s="1"/>
  <c r="BQ220" i="1"/>
  <c r="W221" i="1"/>
  <c r="AA224" i="1"/>
  <c r="AA226" i="1"/>
  <c r="AA228" i="1"/>
  <c r="Q228" i="1"/>
  <c r="O228" i="1" s="1"/>
  <c r="R228" i="1" s="1"/>
  <c r="L228" i="1" s="1"/>
  <c r="M228" i="1" s="1"/>
  <c r="T228" i="1"/>
  <c r="U228" i="1" s="1"/>
  <c r="AB228" i="1" s="1"/>
  <c r="AT229" i="1"/>
  <c r="AF229" i="1"/>
  <c r="AE229" i="1"/>
  <c r="K229" i="1"/>
  <c r="N229" i="1"/>
  <c r="AA235" i="1"/>
  <c r="AB220" i="1"/>
  <c r="AT221" i="1"/>
  <c r="AF221" i="1"/>
  <c r="AE221" i="1"/>
  <c r="K221" i="1"/>
  <c r="N221" i="1"/>
  <c r="BY221" i="1"/>
  <c r="BH221" i="1" s="1"/>
  <c r="BJ221" i="1" s="1"/>
  <c r="S221" i="1"/>
  <c r="BS223" i="1"/>
  <c r="BQ223" i="1"/>
  <c r="BR223" i="1"/>
  <c r="BV223" i="1" s="1"/>
  <c r="BW223" i="1" s="1"/>
  <c r="AA227" i="1"/>
  <c r="BS229" i="1"/>
  <c r="BR229" i="1"/>
  <c r="BV229" i="1" s="1"/>
  <c r="BW229" i="1" s="1"/>
  <c r="BQ229" i="1"/>
  <c r="T216" i="1"/>
  <c r="U216" i="1" s="1"/>
  <c r="BR216" i="1"/>
  <c r="BV216" i="1" s="1"/>
  <c r="BW216" i="1" s="1"/>
  <c r="AT217" i="1"/>
  <c r="AF217" i="1"/>
  <c r="AE217" i="1"/>
  <c r="K217" i="1"/>
  <c r="BS218" i="1"/>
  <c r="BR218" i="1"/>
  <c r="BV218" i="1" s="1"/>
  <c r="BW218" i="1" s="1"/>
  <c r="BQ218" i="1"/>
  <c r="W219" i="1"/>
  <c r="T220" i="1"/>
  <c r="U220" i="1" s="1"/>
  <c r="N220" i="1"/>
  <c r="AT220" i="1"/>
  <c r="AF220" i="1"/>
  <c r="BQ221" i="1"/>
  <c r="BS221" i="1"/>
  <c r="BR221" i="1"/>
  <c r="BV221" i="1" s="1"/>
  <c r="BW221" i="1" s="1"/>
  <c r="BQ222" i="1"/>
  <c r="BS222" i="1"/>
  <c r="BR222" i="1"/>
  <c r="BV222" i="1" s="1"/>
  <c r="BW222" i="1" s="1"/>
  <c r="BY229" i="1"/>
  <c r="BH229" i="1" s="1"/>
  <c r="BJ229" i="1" s="1"/>
  <c r="S229" i="1"/>
  <c r="BS236" i="1"/>
  <c r="BR236" i="1"/>
  <c r="BV236" i="1" s="1"/>
  <c r="BW236" i="1" s="1"/>
  <c r="BQ236" i="1"/>
  <c r="BY223" i="1"/>
  <c r="BH223" i="1" s="1"/>
  <c r="BJ223" i="1" s="1"/>
  <c r="S223" i="1"/>
  <c r="BQ224" i="1"/>
  <c r="BS224" i="1"/>
  <c r="BR224" i="1"/>
  <c r="BV224" i="1" s="1"/>
  <c r="BW224" i="1" s="1"/>
  <c r="AT227" i="1"/>
  <c r="AF227" i="1"/>
  <c r="AE227" i="1"/>
  <c r="K227" i="1"/>
  <c r="BY227" i="1"/>
  <c r="BH227" i="1" s="1"/>
  <c r="BJ227" i="1" s="1"/>
  <c r="S227" i="1"/>
  <c r="BK228" i="1"/>
  <c r="AA234" i="1"/>
  <c r="AA238" i="1"/>
  <c r="S217" i="1"/>
  <c r="S219" i="1"/>
  <c r="AF222" i="1"/>
  <c r="AT222" i="1"/>
  <c r="BY222" i="1"/>
  <c r="BH222" i="1" s="1"/>
  <c r="BJ222" i="1" s="1"/>
  <c r="BK223" i="1"/>
  <c r="AE223" i="1"/>
  <c r="K223" i="1"/>
  <c r="AA225" i="1"/>
  <c r="BK227" i="1"/>
  <c r="BQ228" i="1"/>
  <c r="BS228" i="1"/>
  <c r="BR228" i="1"/>
  <c r="BV228" i="1" s="1"/>
  <c r="BW228" i="1" s="1"/>
  <c r="BY228" i="1"/>
  <c r="BH228" i="1" s="1"/>
  <c r="BJ228" i="1" s="1"/>
  <c r="AT225" i="1"/>
  <c r="AF225" i="1"/>
  <c r="AE225" i="1"/>
  <c r="K225" i="1"/>
  <c r="BY225" i="1"/>
  <c r="BH225" i="1" s="1"/>
  <c r="BJ225" i="1" s="1"/>
  <c r="S225" i="1"/>
  <c r="BQ226" i="1"/>
  <c r="BS226" i="1"/>
  <c r="BR226" i="1"/>
  <c r="BV226" i="1" s="1"/>
  <c r="BW226" i="1" s="1"/>
  <c r="BY226" i="1"/>
  <c r="BH226" i="1" s="1"/>
  <c r="BJ226" i="1" s="1"/>
  <c r="N227" i="1"/>
  <c r="AA229" i="1"/>
  <c r="BQ230" i="1"/>
  <c r="BS230" i="1"/>
  <c r="BR230" i="1"/>
  <c r="BV230" i="1" s="1"/>
  <c r="BW230" i="1" s="1"/>
  <c r="BY231" i="1"/>
  <c r="BH231" i="1" s="1"/>
  <c r="BJ231" i="1" s="1"/>
  <c r="S231" i="1"/>
  <c r="AE232" i="1"/>
  <c r="K232" i="1"/>
  <c r="AT232" i="1"/>
  <c r="N232" i="1"/>
  <c r="BS234" i="1"/>
  <c r="BR234" i="1"/>
  <c r="BV234" i="1" s="1"/>
  <c r="BW234" i="1" s="1"/>
  <c r="BQ234" i="1"/>
  <c r="BS238" i="1"/>
  <c r="BR238" i="1"/>
  <c r="BV238" i="1" s="1"/>
  <c r="BW238" i="1" s="1"/>
  <c r="BQ238" i="1"/>
  <c r="W230" i="1"/>
  <c r="AA231" i="1"/>
  <c r="AT234" i="1"/>
  <c r="AF234" i="1"/>
  <c r="AE234" i="1"/>
  <c r="K234" i="1"/>
  <c r="BY234" i="1"/>
  <c r="BH234" i="1" s="1"/>
  <c r="BJ234" i="1" s="1"/>
  <c r="S234" i="1"/>
  <c r="BQ235" i="1"/>
  <c r="BS235" i="1"/>
  <c r="BR235" i="1"/>
  <c r="BV235" i="1" s="1"/>
  <c r="BW235" i="1" s="1"/>
  <c r="BY235" i="1"/>
  <c r="BH235" i="1" s="1"/>
  <c r="BJ235" i="1" s="1"/>
  <c r="AT238" i="1"/>
  <c r="AF238" i="1"/>
  <c r="AE238" i="1"/>
  <c r="K238" i="1"/>
  <c r="BY238" i="1"/>
  <c r="BH238" i="1" s="1"/>
  <c r="BJ238" i="1" s="1"/>
  <c r="S238" i="1"/>
  <c r="BY230" i="1"/>
  <c r="BH230" i="1" s="1"/>
  <c r="BJ230" i="1" s="1"/>
  <c r="S230" i="1"/>
  <c r="BK231" i="1"/>
  <c r="AA233" i="1"/>
  <c r="BK234" i="1"/>
  <c r="AA236" i="1"/>
  <c r="AA237" i="1"/>
  <c r="S224" i="1"/>
  <c r="S226" i="1"/>
  <c r="BQ231" i="1"/>
  <c r="BS231" i="1"/>
  <c r="AA232" i="1"/>
  <c r="BY232" i="1"/>
  <c r="BH232" i="1" s="1"/>
  <c r="BJ232" i="1" s="1"/>
  <c r="S232" i="1"/>
  <c r="BQ233" i="1"/>
  <c r="BS233" i="1"/>
  <c r="BR233" i="1"/>
  <c r="BV233" i="1" s="1"/>
  <c r="BW233" i="1" s="1"/>
  <c r="BY233" i="1"/>
  <c r="BH233" i="1" s="1"/>
  <c r="BJ233" i="1" s="1"/>
  <c r="N234" i="1"/>
  <c r="AT236" i="1"/>
  <c r="AF236" i="1"/>
  <c r="AE236" i="1"/>
  <c r="K236" i="1"/>
  <c r="BY236" i="1"/>
  <c r="BH236" i="1" s="1"/>
  <c r="BJ236" i="1" s="1"/>
  <c r="S236" i="1"/>
  <c r="BQ237" i="1"/>
  <c r="BS237" i="1"/>
  <c r="BR237" i="1"/>
  <c r="BV237" i="1" s="1"/>
  <c r="BW237" i="1" s="1"/>
  <c r="BY237" i="1"/>
  <c r="BH237" i="1" s="1"/>
  <c r="BJ237" i="1" s="1"/>
  <c r="N238" i="1"/>
  <c r="S233" i="1"/>
  <c r="S235" i="1"/>
  <c r="S237" i="1"/>
  <c r="T233" i="1" l="1"/>
  <c r="U233" i="1" s="1"/>
  <c r="T217" i="1"/>
  <c r="U217" i="1" s="1"/>
  <c r="BK222" i="1"/>
  <c r="V209" i="1"/>
  <c r="Z209" i="1" s="1"/>
  <c r="AC209" i="1"/>
  <c r="V202" i="1"/>
  <c r="Z202" i="1" s="1"/>
  <c r="AC202" i="1"/>
  <c r="Q202" i="1"/>
  <c r="O202" i="1" s="1"/>
  <c r="R202" i="1" s="1"/>
  <c r="L202" i="1" s="1"/>
  <c r="M202" i="1" s="1"/>
  <c r="T197" i="1"/>
  <c r="U197" i="1" s="1"/>
  <c r="V180" i="1"/>
  <c r="Z180" i="1" s="1"/>
  <c r="AC180" i="1"/>
  <c r="V170" i="1"/>
  <c r="Z170" i="1" s="1"/>
  <c r="AC170" i="1"/>
  <c r="T167" i="1"/>
  <c r="U167" i="1" s="1"/>
  <c r="T129" i="1"/>
  <c r="U129" i="1" s="1"/>
  <c r="T113" i="1"/>
  <c r="U113" i="1" s="1"/>
  <c r="T153" i="1"/>
  <c r="U153" i="1" s="1"/>
  <c r="T143" i="1"/>
  <c r="U143" i="1" s="1"/>
  <c r="T163" i="1"/>
  <c r="U163" i="1" s="1"/>
  <c r="T149" i="1"/>
  <c r="U149" i="1" s="1"/>
  <c r="T122" i="1"/>
  <c r="U122" i="1" s="1"/>
  <c r="AB170" i="1"/>
  <c r="T112" i="1"/>
  <c r="U112" i="1" s="1"/>
  <c r="AC25" i="1"/>
  <c r="V25" i="1"/>
  <c r="Z25" i="1" s="1"/>
  <c r="V90" i="1"/>
  <c r="Z90" i="1" s="1"/>
  <c r="AC90" i="1"/>
  <c r="AD90" i="1" s="1"/>
  <c r="AB90" i="1"/>
  <c r="T63" i="1"/>
  <c r="U63" i="1" s="1"/>
  <c r="T47" i="1"/>
  <c r="U47" i="1" s="1"/>
  <c r="BK89" i="1"/>
  <c r="BK91" i="1"/>
  <c r="T226" i="1"/>
  <c r="U226" i="1" s="1"/>
  <c r="T230" i="1"/>
  <c r="U230" i="1" s="1"/>
  <c r="BK235" i="1"/>
  <c r="BK230" i="1"/>
  <c r="T223" i="1"/>
  <c r="U223" i="1" s="1"/>
  <c r="V220" i="1"/>
  <c r="Z220" i="1" s="1"/>
  <c r="AC220" i="1"/>
  <c r="AD220" i="1" s="1"/>
  <c r="AC216" i="1"/>
  <c r="AD216" i="1" s="1"/>
  <c r="AB216" i="1"/>
  <c r="V216" i="1"/>
  <c r="Z216" i="1" s="1"/>
  <c r="Q220" i="1"/>
  <c r="O220" i="1" s="1"/>
  <c r="R220" i="1" s="1"/>
  <c r="L220" i="1" s="1"/>
  <c r="M220" i="1" s="1"/>
  <c r="V205" i="1"/>
  <c r="Z205" i="1" s="1"/>
  <c r="AC205" i="1"/>
  <c r="T198" i="1"/>
  <c r="U198" i="1" s="1"/>
  <c r="AB209" i="1"/>
  <c r="Q215" i="1"/>
  <c r="O215" i="1" s="1"/>
  <c r="R215" i="1" s="1"/>
  <c r="L215" i="1" s="1"/>
  <c r="M215" i="1" s="1"/>
  <c r="Q207" i="1"/>
  <c r="O207" i="1" s="1"/>
  <c r="R207" i="1" s="1"/>
  <c r="L207" i="1" s="1"/>
  <c r="M207" i="1" s="1"/>
  <c r="V203" i="1"/>
  <c r="Z203" i="1" s="1"/>
  <c r="AC203" i="1"/>
  <c r="BK194" i="1"/>
  <c r="BK189" i="1"/>
  <c r="T195" i="1"/>
  <c r="U195" i="1" s="1"/>
  <c r="T181" i="1"/>
  <c r="U181" i="1" s="1"/>
  <c r="Q218" i="1"/>
  <c r="O218" i="1" s="1"/>
  <c r="R218" i="1" s="1"/>
  <c r="L218" i="1" s="1"/>
  <c r="M218" i="1" s="1"/>
  <c r="BK193" i="1"/>
  <c r="T158" i="1"/>
  <c r="U158" i="1" s="1"/>
  <c r="T150" i="1"/>
  <c r="U150" i="1" s="1"/>
  <c r="V186" i="1"/>
  <c r="Z186" i="1" s="1"/>
  <c r="AC186" i="1"/>
  <c r="AD186" i="1" s="1"/>
  <c r="AB186" i="1"/>
  <c r="V178" i="1"/>
  <c r="Z178" i="1" s="1"/>
  <c r="AC178" i="1"/>
  <c r="AD178" i="1" s="1"/>
  <c r="V176" i="1"/>
  <c r="Z176" i="1" s="1"/>
  <c r="AC176" i="1"/>
  <c r="AD176" i="1" s="1"/>
  <c r="AB178" i="1"/>
  <c r="AB176" i="1"/>
  <c r="T169" i="1"/>
  <c r="U169" i="1" s="1"/>
  <c r="BK151" i="1"/>
  <c r="AC141" i="1"/>
  <c r="V141" i="1"/>
  <c r="Z141" i="1" s="1"/>
  <c r="T135" i="1"/>
  <c r="U135" i="1" s="1"/>
  <c r="T127" i="1"/>
  <c r="U127" i="1" s="1"/>
  <c r="T119" i="1"/>
  <c r="U119" i="1" s="1"/>
  <c r="T111" i="1"/>
  <c r="U111" i="1" s="1"/>
  <c r="T199" i="1"/>
  <c r="U199" i="1" s="1"/>
  <c r="BK162" i="1"/>
  <c r="T145" i="1"/>
  <c r="U145" i="1" s="1"/>
  <c r="T144" i="1"/>
  <c r="U144" i="1" s="1"/>
  <c r="BK142" i="1"/>
  <c r="BK169" i="1"/>
  <c r="T136" i="1"/>
  <c r="U136" i="1" s="1"/>
  <c r="T128" i="1"/>
  <c r="U128" i="1" s="1"/>
  <c r="BK188" i="1"/>
  <c r="T165" i="1"/>
  <c r="U165" i="1" s="1"/>
  <c r="BK157" i="1"/>
  <c r="BK131" i="1"/>
  <c r="T124" i="1"/>
  <c r="U124" i="1" s="1"/>
  <c r="BK116" i="1"/>
  <c r="AB141" i="1"/>
  <c r="T126" i="1"/>
  <c r="U126" i="1" s="1"/>
  <c r="T118" i="1"/>
  <c r="U118" i="1" s="1"/>
  <c r="T99" i="1"/>
  <c r="U99" i="1" s="1"/>
  <c r="V94" i="1"/>
  <c r="Z94" i="1" s="1"/>
  <c r="AC94" i="1"/>
  <c r="AB94" i="1"/>
  <c r="T85" i="1"/>
  <c r="U85" i="1" s="1"/>
  <c r="V82" i="1"/>
  <c r="Z82" i="1" s="1"/>
  <c r="AC82" i="1"/>
  <c r="BK140" i="1"/>
  <c r="T109" i="1"/>
  <c r="U109" i="1" s="1"/>
  <c r="Q90" i="1"/>
  <c r="O90" i="1" s="1"/>
  <c r="R90" i="1" s="1"/>
  <c r="L90" i="1" s="1"/>
  <c r="M90" i="1" s="1"/>
  <c r="V84" i="1"/>
  <c r="Z84" i="1" s="1"/>
  <c r="AC84" i="1"/>
  <c r="AD84" i="1" s="1"/>
  <c r="AB84" i="1"/>
  <c r="BK81" i="1"/>
  <c r="V22" i="1"/>
  <c r="Z22" i="1" s="1"/>
  <c r="AC22" i="1"/>
  <c r="Q22" i="1"/>
  <c r="O22" i="1" s="1"/>
  <c r="R22" i="1" s="1"/>
  <c r="L22" i="1" s="1"/>
  <c r="M22" i="1" s="1"/>
  <c r="V164" i="1"/>
  <c r="Z164" i="1" s="1"/>
  <c r="AC164" i="1"/>
  <c r="AD164" i="1" s="1"/>
  <c r="T97" i="1"/>
  <c r="U97" i="1" s="1"/>
  <c r="T93" i="1"/>
  <c r="U93" i="1" s="1"/>
  <c r="T69" i="1"/>
  <c r="U69" i="1" s="1"/>
  <c r="T35" i="1"/>
  <c r="U35" i="1" s="1"/>
  <c r="V34" i="1"/>
  <c r="Z34" i="1" s="1"/>
  <c r="AC34" i="1"/>
  <c r="T27" i="1"/>
  <c r="U27" i="1" s="1"/>
  <c r="V26" i="1"/>
  <c r="Z26" i="1" s="1"/>
  <c r="AC26" i="1"/>
  <c r="T65" i="1"/>
  <c r="U65" i="1" s="1"/>
  <c r="T29" i="1"/>
  <c r="U29" i="1" s="1"/>
  <c r="BK122" i="1"/>
  <c r="AC100" i="1"/>
  <c r="AD100" i="1" s="1"/>
  <c r="V100" i="1"/>
  <c r="Z100" i="1" s="1"/>
  <c r="AB100" i="1"/>
  <c r="V88" i="1"/>
  <c r="Z88" i="1" s="1"/>
  <c r="AC88" i="1"/>
  <c r="AD88" i="1" s="1"/>
  <c r="T79" i="1"/>
  <c r="U79" i="1" s="1"/>
  <c r="L36" i="1"/>
  <c r="M36" i="1" s="1"/>
  <c r="T61" i="1"/>
  <c r="U61" i="1" s="1"/>
  <c r="T37" i="1"/>
  <c r="U37" i="1" s="1"/>
  <c r="BK47" i="1"/>
  <c r="AB22" i="1"/>
  <c r="BK61" i="1"/>
  <c r="BK45" i="1"/>
  <c r="AD106" i="1"/>
  <c r="BK75" i="1"/>
  <c r="BK53" i="1"/>
  <c r="BK29" i="1"/>
  <c r="AB26" i="1"/>
  <c r="BK33" i="1"/>
  <c r="V20" i="1"/>
  <c r="Z20" i="1" s="1"/>
  <c r="AC20" i="1"/>
  <c r="AD20" i="1" s="1"/>
  <c r="BK65" i="1"/>
  <c r="BK49" i="1"/>
  <c r="AB34" i="1"/>
  <c r="V23" i="1"/>
  <c r="Z23" i="1" s="1"/>
  <c r="AC23" i="1"/>
  <c r="AD23" i="1" s="1"/>
  <c r="AB20" i="1"/>
  <c r="BK27" i="1"/>
  <c r="V21" i="1"/>
  <c r="Z21" i="1" s="1"/>
  <c r="Q21" i="1"/>
  <c r="O21" i="1" s="1"/>
  <c r="R21" i="1" s="1"/>
  <c r="L21" i="1" s="1"/>
  <c r="M21" i="1" s="1"/>
  <c r="AC21" i="1"/>
  <c r="AD21" i="1" s="1"/>
  <c r="T227" i="1"/>
  <c r="U227" i="1" s="1"/>
  <c r="V204" i="1"/>
  <c r="Z204" i="1" s="1"/>
  <c r="AC204" i="1"/>
  <c r="T183" i="1"/>
  <c r="U183" i="1" s="1"/>
  <c r="T152" i="1"/>
  <c r="U152" i="1" s="1"/>
  <c r="T190" i="1"/>
  <c r="U190" i="1" s="1"/>
  <c r="T137" i="1"/>
  <c r="U137" i="1" s="1"/>
  <c r="T121" i="1"/>
  <c r="U121" i="1" s="1"/>
  <c r="AC140" i="1"/>
  <c r="AD140" i="1" s="1"/>
  <c r="AB140" i="1"/>
  <c r="V140" i="1"/>
  <c r="Z140" i="1" s="1"/>
  <c r="T155" i="1"/>
  <c r="U155" i="1" s="1"/>
  <c r="T147" i="1"/>
  <c r="U147" i="1" s="1"/>
  <c r="T101" i="1"/>
  <c r="U101" i="1" s="1"/>
  <c r="V98" i="1"/>
  <c r="Z98" i="1" s="1"/>
  <c r="AC98" i="1"/>
  <c r="AB98" i="1"/>
  <c r="T134" i="1"/>
  <c r="U134" i="1" s="1"/>
  <c r="V70" i="1"/>
  <c r="Z70" i="1" s="1"/>
  <c r="AC70" i="1"/>
  <c r="V62" i="1"/>
  <c r="Z62" i="1" s="1"/>
  <c r="AC62" i="1"/>
  <c r="AD62" i="1" s="1"/>
  <c r="T55" i="1"/>
  <c r="U55" i="1" s="1"/>
  <c r="V46" i="1"/>
  <c r="Z46" i="1" s="1"/>
  <c r="AC46" i="1"/>
  <c r="AD46" i="1" s="1"/>
  <c r="L44" i="1"/>
  <c r="M44" i="1" s="1"/>
  <c r="T237" i="1"/>
  <c r="U237" i="1" s="1"/>
  <c r="BK237" i="1"/>
  <c r="BK233" i="1"/>
  <c r="T224" i="1"/>
  <c r="U224" i="1" s="1"/>
  <c r="T234" i="1"/>
  <c r="U234" i="1" s="1"/>
  <c r="BK236" i="1"/>
  <c r="BK232" i="1"/>
  <c r="BK226" i="1"/>
  <c r="BK229" i="1"/>
  <c r="T229" i="1"/>
  <c r="U229" i="1" s="1"/>
  <c r="Q216" i="1"/>
  <c r="O216" i="1" s="1"/>
  <c r="R216" i="1" s="1"/>
  <c r="L216" i="1" s="1"/>
  <c r="M216" i="1" s="1"/>
  <c r="Q209" i="1"/>
  <c r="O209" i="1" s="1"/>
  <c r="R209" i="1" s="1"/>
  <c r="L209" i="1" s="1"/>
  <c r="M209" i="1" s="1"/>
  <c r="V201" i="1"/>
  <c r="Z201" i="1" s="1"/>
  <c r="AC201" i="1"/>
  <c r="T196" i="1"/>
  <c r="U196" i="1" s="1"/>
  <c r="BK221" i="1"/>
  <c r="V212" i="1"/>
  <c r="Z212" i="1" s="1"/>
  <c r="AC212" i="1"/>
  <c r="Q212" i="1"/>
  <c r="O212" i="1" s="1"/>
  <c r="R212" i="1" s="1"/>
  <c r="L212" i="1" s="1"/>
  <c r="M212" i="1" s="1"/>
  <c r="AB205" i="1"/>
  <c r="AB202" i="1"/>
  <c r="AB212" i="1"/>
  <c r="T193" i="1"/>
  <c r="U193" i="1" s="1"/>
  <c r="T188" i="1"/>
  <c r="U188" i="1" s="1"/>
  <c r="T191" i="1"/>
  <c r="U191" i="1" s="1"/>
  <c r="T179" i="1"/>
  <c r="U179" i="1" s="1"/>
  <c r="V206" i="1"/>
  <c r="Z206" i="1" s="1"/>
  <c r="Q206" i="1"/>
  <c r="O206" i="1" s="1"/>
  <c r="R206" i="1" s="1"/>
  <c r="L206" i="1" s="1"/>
  <c r="M206" i="1" s="1"/>
  <c r="AC206" i="1"/>
  <c r="AD206" i="1" s="1"/>
  <c r="BK197" i="1"/>
  <c r="T192" i="1"/>
  <c r="U192" i="1" s="1"/>
  <c r="AB204" i="1"/>
  <c r="T156" i="1"/>
  <c r="U156" i="1" s="1"/>
  <c r="T148" i="1"/>
  <c r="U148" i="1" s="1"/>
  <c r="V184" i="1"/>
  <c r="Z184" i="1" s="1"/>
  <c r="AC184" i="1"/>
  <c r="AD184" i="1" s="1"/>
  <c r="T187" i="1"/>
  <c r="U187" i="1" s="1"/>
  <c r="AB184" i="1"/>
  <c r="T175" i="1"/>
  <c r="U175" i="1" s="1"/>
  <c r="V172" i="1"/>
  <c r="Z172" i="1" s="1"/>
  <c r="AC172" i="1"/>
  <c r="AD172" i="1" s="1"/>
  <c r="T159" i="1"/>
  <c r="U159" i="1" s="1"/>
  <c r="BK152" i="1"/>
  <c r="T133" i="1"/>
  <c r="U133" i="1" s="1"/>
  <c r="T125" i="1"/>
  <c r="U125" i="1" s="1"/>
  <c r="T117" i="1"/>
  <c r="U117" i="1" s="1"/>
  <c r="AC174" i="1"/>
  <c r="V174" i="1"/>
  <c r="Z174" i="1" s="1"/>
  <c r="Q168" i="1"/>
  <c r="O168" i="1" s="1"/>
  <c r="R168" i="1" s="1"/>
  <c r="L168" i="1" s="1"/>
  <c r="M168" i="1" s="1"/>
  <c r="T161" i="1"/>
  <c r="U161" i="1" s="1"/>
  <c r="BK153" i="1"/>
  <c r="Q174" i="1"/>
  <c r="O174" i="1" s="1"/>
  <c r="R174" i="1" s="1"/>
  <c r="L174" i="1" s="1"/>
  <c r="M174" i="1" s="1"/>
  <c r="BK155" i="1"/>
  <c r="BK147" i="1"/>
  <c r="BK143" i="1"/>
  <c r="BK149" i="1"/>
  <c r="Q140" i="1"/>
  <c r="O140" i="1" s="1"/>
  <c r="R140" i="1" s="1"/>
  <c r="L140" i="1" s="1"/>
  <c r="M140" i="1" s="1"/>
  <c r="T130" i="1"/>
  <c r="U130" i="1" s="1"/>
  <c r="BK117" i="1"/>
  <c r="AC104" i="1"/>
  <c r="AD104" i="1" s="1"/>
  <c r="V104" i="1"/>
  <c r="Z104" i="1" s="1"/>
  <c r="T132" i="1"/>
  <c r="U132" i="1" s="1"/>
  <c r="T110" i="1"/>
  <c r="U110" i="1" s="1"/>
  <c r="BK107" i="1"/>
  <c r="BK135" i="1"/>
  <c r="T95" i="1"/>
  <c r="U95" i="1" s="1"/>
  <c r="L80" i="1"/>
  <c r="M80" i="1" s="1"/>
  <c r="T108" i="1"/>
  <c r="U108" i="1" s="1"/>
  <c r="T83" i="1"/>
  <c r="U83" i="1" s="1"/>
  <c r="BK101" i="1"/>
  <c r="Q98" i="1"/>
  <c r="O98" i="1" s="1"/>
  <c r="R98" i="1" s="1"/>
  <c r="L98" i="1" s="1"/>
  <c r="M98" i="1" s="1"/>
  <c r="BK83" i="1"/>
  <c r="AC77" i="1"/>
  <c r="V77" i="1"/>
  <c r="Z77" i="1" s="1"/>
  <c r="Q62" i="1"/>
  <c r="O62" i="1" s="1"/>
  <c r="R62" i="1" s="1"/>
  <c r="L62" i="1" s="1"/>
  <c r="M62" i="1" s="1"/>
  <c r="Q46" i="1"/>
  <c r="O46" i="1" s="1"/>
  <c r="R46" i="1" s="1"/>
  <c r="L46" i="1" s="1"/>
  <c r="M46" i="1" s="1"/>
  <c r="Q84" i="1"/>
  <c r="O84" i="1" s="1"/>
  <c r="R84" i="1" s="1"/>
  <c r="L84" i="1" s="1"/>
  <c r="M84" i="1" s="1"/>
  <c r="Q77" i="1"/>
  <c r="O77" i="1" s="1"/>
  <c r="R77" i="1" s="1"/>
  <c r="L77" i="1" s="1"/>
  <c r="M77" i="1" s="1"/>
  <c r="L60" i="1"/>
  <c r="M60" i="1" s="1"/>
  <c r="L56" i="1"/>
  <c r="M56" i="1" s="1"/>
  <c r="T49" i="1"/>
  <c r="U49" i="1" s="1"/>
  <c r="BK110" i="1"/>
  <c r="T75" i="1"/>
  <c r="U75" i="1" s="1"/>
  <c r="V74" i="1"/>
  <c r="Z74" i="1" s="1"/>
  <c r="AC74" i="1"/>
  <c r="T67" i="1"/>
  <c r="U67" i="1" s="1"/>
  <c r="V66" i="1"/>
  <c r="Z66" i="1" s="1"/>
  <c r="AC66" i="1"/>
  <c r="AD66" i="1" s="1"/>
  <c r="T59" i="1"/>
  <c r="U59" i="1" s="1"/>
  <c r="V58" i="1"/>
  <c r="Z58" i="1" s="1"/>
  <c r="AC58" i="1"/>
  <c r="T51" i="1"/>
  <c r="U51" i="1" s="1"/>
  <c r="V50" i="1"/>
  <c r="Z50" i="1" s="1"/>
  <c r="AC50" i="1"/>
  <c r="AD50" i="1" s="1"/>
  <c r="T43" i="1"/>
  <c r="U43" i="1" s="1"/>
  <c r="V42" i="1"/>
  <c r="Z42" i="1" s="1"/>
  <c r="AC42" i="1"/>
  <c r="AD42" i="1" s="1"/>
  <c r="AB25" i="1"/>
  <c r="T120" i="1"/>
  <c r="U120" i="1" s="1"/>
  <c r="T105" i="1"/>
  <c r="U105" i="1" s="1"/>
  <c r="BK93" i="1"/>
  <c r="BK87" i="1"/>
  <c r="T57" i="1"/>
  <c r="U57" i="1" s="1"/>
  <c r="AC102" i="1"/>
  <c r="V102" i="1"/>
  <c r="Z102" i="1" s="1"/>
  <c r="AB102" i="1"/>
  <c r="T73" i="1"/>
  <c r="U73" i="1" s="1"/>
  <c r="BK69" i="1"/>
  <c r="BK63" i="1"/>
  <c r="BK35" i="1"/>
  <c r="BK43" i="1"/>
  <c r="BK51" i="1"/>
  <c r="AB74" i="1"/>
  <c r="BK95" i="1"/>
  <c r="Q25" i="1"/>
  <c r="O25" i="1" s="1"/>
  <c r="R25" i="1" s="1"/>
  <c r="L25" i="1" s="1"/>
  <c r="M25" i="1" s="1"/>
  <c r="T221" i="1"/>
  <c r="U221" i="1" s="1"/>
  <c r="BK225" i="1"/>
  <c r="V218" i="1"/>
  <c r="Z218" i="1" s="1"/>
  <c r="AC218" i="1"/>
  <c r="AD218" i="1" s="1"/>
  <c r="V210" i="1"/>
  <c r="Z210" i="1" s="1"/>
  <c r="Q210" i="1"/>
  <c r="O210" i="1" s="1"/>
  <c r="R210" i="1" s="1"/>
  <c r="L210" i="1" s="1"/>
  <c r="M210" i="1" s="1"/>
  <c r="AC210" i="1"/>
  <c r="T160" i="1"/>
  <c r="U160" i="1" s="1"/>
  <c r="AB180" i="1"/>
  <c r="V200" i="1"/>
  <c r="Z200" i="1" s="1"/>
  <c r="AC200" i="1"/>
  <c r="AD200" i="1" s="1"/>
  <c r="T138" i="1"/>
  <c r="U138" i="1" s="1"/>
  <c r="T114" i="1"/>
  <c r="U114" i="1" s="1"/>
  <c r="T71" i="1"/>
  <c r="U71" i="1" s="1"/>
  <c r="V54" i="1"/>
  <c r="Z54" i="1" s="1"/>
  <c r="AC54" i="1"/>
  <c r="AD54" i="1" s="1"/>
  <c r="T39" i="1"/>
  <c r="U39" i="1" s="1"/>
  <c r="BK31" i="1"/>
  <c r="T235" i="1"/>
  <c r="U235" i="1" s="1"/>
  <c r="T236" i="1"/>
  <c r="U236" i="1" s="1"/>
  <c r="T232" i="1"/>
  <c r="U232" i="1" s="1"/>
  <c r="BK238" i="1"/>
  <c r="T238" i="1"/>
  <c r="U238" i="1" s="1"/>
  <c r="T231" i="1"/>
  <c r="U231" i="1" s="1"/>
  <c r="T225" i="1"/>
  <c r="U225" i="1" s="1"/>
  <c r="T219" i="1"/>
  <c r="U219" i="1" s="1"/>
  <c r="V228" i="1"/>
  <c r="Z228" i="1" s="1"/>
  <c r="AC228" i="1"/>
  <c r="AD228" i="1" s="1"/>
  <c r="V213" i="1"/>
  <c r="Z213" i="1" s="1"/>
  <c r="AC213" i="1"/>
  <c r="AD213" i="1" s="1"/>
  <c r="AB210" i="1"/>
  <c r="T194" i="1"/>
  <c r="U194" i="1" s="1"/>
  <c r="AC222" i="1"/>
  <c r="AD222" i="1" s="1"/>
  <c r="V222" i="1"/>
  <c r="Z222" i="1" s="1"/>
  <c r="V208" i="1"/>
  <c r="Z208" i="1" s="1"/>
  <c r="AC208" i="1"/>
  <c r="AD208" i="1" s="1"/>
  <c r="Q208" i="1"/>
  <c r="O208" i="1" s="1"/>
  <c r="R208" i="1" s="1"/>
  <c r="L208" i="1" s="1"/>
  <c r="M208" i="1" s="1"/>
  <c r="AB201" i="1"/>
  <c r="V215" i="1"/>
  <c r="Z215" i="1" s="1"/>
  <c r="AC215" i="1"/>
  <c r="AD215" i="1" s="1"/>
  <c r="V211" i="1"/>
  <c r="Z211" i="1" s="1"/>
  <c r="AC211" i="1"/>
  <c r="AD211" i="1" s="1"/>
  <c r="V207" i="1"/>
  <c r="Z207" i="1" s="1"/>
  <c r="AC207" i="1"/>
  <c r="AD207" i="1" s="1"/>
  <c r="Q201" i="1"/>
  <c r="O201" i="1" s="1"/>
  <c r="R201" i="1" s="1"/>
  <c r="L201" i="1" s="1"/>
  <c r="M201" i="1" s="1"/>
  <c r="AB203" i="1"/>
  <c r="BK195" i="1"/>
  <c r="T185" i="1"/>
  <c r="U185" i="1" s="1"/>
  <c r="T177" i="1"/>
  <c r="U177" i="1" s="1"/>
  <c r="V214" i="1"/>
  <c r="Z214" i="1" s="1"/>
  <c r="Q214" i="1"/>
  <c r="O214" i="1" s="1"/>
  <c r="R214" i="1" s="1"/>
  <c r="L214" i="1" s="1"/>
  <c r="M214" i="1" s="1"/>
  <c r="AC214" i="1"/>
  <c r="AD214" i="1" s="1"/>
  <c r="T189" i="1"/>
  <c r="U189" i="1" s="1"/>
  <c r="T162" i="1"/>
  <c r="U162" i="1" s="1"/>
  <c r="T154" i="1"/>
  <c r="U154" i="1" s="1"/>
  <c r="T146" i="1"/>
  <c r="U146" i="1" s="1"/>
  <c r="V182" i="1"/>
  <c r="Z182" i="1" s="1"/>
  <c r="AC182" i="1"/>
  <c r="AD182" i="1" s="1"/>
  <c r="AB182" i="1"/>
  <c r="Q180" i="1"/>
  <c r="O180" i="1" s="1"/>
  <c r="R180" i="1" s="1"/>
  <c r="L180" i="1" s="1"/>
  <c r="M180" i="1" s="1"/>
  <c r="BK175" i="1"/>
  <c r="T171" i="1"/>
  <c r="U171" i="1" s="1"/>
  <c r="V168" i="1"/>
  <c r="Z168" i="1" s="1"/>
  <c r="AC168" i="1"/>
  <c r="AD168" i="1" s="1"/>
  <c r="V166" i="1"/>
  <c r="Z166" i="1" s="1"/>
  <c r="AC166" i="1"/>
  <c r="AD166" i="1" s="1"/>
  <c r="T151" i="1"/>
  <c r="U151" i="1" s="1"/>
  <c r="T139" i="1"/>
  <c r="U139" i="1" s="1"/>
  <c r="T131" i="1"/>
  <c r="U131" i="1" s="1"/>
  <c r="T123" i="1"/>
  <c r="U123" i="1" s="1"/>
  <c r="T115" i="1"/>
  <c r="U115" i="1" s="1"/>
  <c r="BK191" i="1"/>
  <c r="Q170" i="1"/>
  <c r="O170" i="1" s="1"/>
  <c r="R170" i="1" s="1"/>
  <c r="L170" i="1" s="1"/>
  <c r="M170" i="1" s="1"/>
  <c r="Q141" i="1"/>
  <c r="O141" i="1" s="1"/>
  <c r="R141" i="1" s="1"/>
  <c r="L141" i="1" s="1"/>
  <c r="M141" i="1" s="1"/>
  <c r="AB174" i="1"/>
  <c r="BK148" i="1"/>
  <c r="BK173" i="1"/>
  <c r="T157" i="1"/>
  <c r="U157" i="1" s="1"/>
  <c r="BK139" i="1"/>
  <c r="BK124" i="1"/>
  <c r="T116" i="1"/>
  <c r="U116" i="1" s="1"/>
  <c r="T107" i="1"/>
  <c r="U107" i="1" s="1"/>
  <c r="T103" i="1"/>
  <c r="U103" i="1" s="1"/>
  <c r="BK159" i="1"/>
  <c r="BK126" i="1"/>
  <c r="Q104" i="1"/>
  <c r="O104" i="1" s="1"/>
  <c r="R104" i="1" s="1"/>
  <c r="L104" i="1" s="1"/>
  <c r="M104" i="1" s="1"/>
  <c r="T91" i="1"/>
  <c r="U91" i="1" s="1"/>
  <c r="BK171" i="1"/>
  <c r="T142" i="1"/>
  <c r="U142" i="1" s="1"/>
  <c r="BK123" i="1"/>
  <c r="AD173" i="1"/>
  <c r="BK103" i="1"/>
  <c r="T81" i="1"/>
  <c r="U81" i="1" s="1"/>
  <c r="L32" i="1"/>
  <c r="M32" i="1" s="1"/>
  <c r="BK128" i="1"/>
  <c r="BK97" i="1"/>
  <c r="AB77" i="1"/>
  <c r="T33" i="1"/>
  <c r="U33" i="1" s="1"/>
  <c r="V92" i="1"/>
  <c r="Z92" i="1" s="1"/>
  <c r="AC92" i="1"/>
  <c r="AD92" i="1" s="1"/>
  <c r="AB92" i="1"/>
  <c r="T87" i="1"/>
  <c r="U87" i="1" s="1"/>
  <c r="T31" i="1"/>
  <c r="U31" i="1" s="1"/>
  <c r="V30" i="1"/>
  <c r="Z30" i="1" s="1"/>
  <c r="AC30" i="1"/>
  <c r="AD30" i="1" s="1"/>
  <c r="V24" i="1"/>
  <c r="Z24" i="1" s="1"/>
  <c r="AC24" i="1"/>
  <c r="AD24" i="1" s="1"/>
  <c r="AB24" i="1"/>
  <c r="Q24" i="1"/>
  <c r="O24" i="1" s="1"/>
  <c r="R24" i="1" s="1"/>
  <c r="L24" i="1" s="1"/>
  <c r="M24" i="1" s="1"/>
  <c r="L68" i="1"/>
  <c r="M68" i="1" s="1"/>
  <c r="L64" i="1"/>
  <c r="M64" i="1" s="1"/>
  <c r="L40" i="1"/>
  <c r="M40" i="1" s="1"/>
  <c r="L28" i="1"/>
  <c r="M28" i="1" s="1"/>
  <c r="T89" i="1"/>
  <c r="U89" i="1" s="1"/>
  <c r="V80" i="1"/>
  <c r="Z80" i="1" s="1"/>
  <c r="AC80" i="1"/>
  <c r="AD80" i="1" s="1"/>
  <c r="T45" i="1"/>
  <c r="U45" i="1" s="1"/>
  <c r="V78" i="1"/>
  <c r="Z78" i="1" s="1"/>
  <c r="AC78" i="1"/>
  <c r="AD78" i="1" s="1"/>
  <c r="BK120" i="1"/>
  <c r="T53" i="1"/>
  <c r="U53" i="1" s="1"/>
  <c r="T41" i="1"/>
  <c r="U41" i="1" s="1"/>
  <c r="AB82" i="1"/>
  <c r="BK41" i="1"/>
  <c r="AC19" i="1"/>
  <c r="AD19" i="1" s="1"/>
  <c r="V19" i="1"/>
  <c r="Z19" i="1" s="1"/>
  <c r="Q19" i="1"/>
  <c r="O19" i="1" s="1"/>
  <c r="R19" i="1" s="1"/>
  <c r="L19" i="1" s="1"/>
  <c r="M19" i="1" s="1"/>
  <c r="BK71" i="1"/>
  <c r="BK59" i="1"/>
  <c r="AB70" i="1"/>
  <c r="BK99" i="1"/>
  <c r="Q82" i="1"/>
  <c r="O82" i="1" s="1"/>
  <c r="R82" i="1" s="1"/>
  <c r="L82" i="1" s="1"/>
  <c r="M82" i="1" s="1"/>
  <c r="BK55" i="1"/>
  <c r="BK39" i="1"/>
  <c r="BK73" i="1"/>
  <c r="AB58" i="1"/>
  <c r="Q20" i="1"/>
  <c r="O20" i="1" s="1"/>
  <c r="R20" i="1" s="1"/>
  <c r="L20" i="1" s="1"/>
  <c r="M20" i="1" s="1"/>
  <c r="AC89" i="1" l="1"/>
  <c r="V89" i="1"/>
  <c r="Z89" i="1" s="1"/>
  <c r="AB89" i="1"/>
  <c r="Q89" i="1"/>
  <c r="O89" i="1" s="1"/>
  <c r="R89" i="1" s="1"/>
  <c r="L89" i="1" s="1"/>
  <c r="M89" i="1" s="1"/>
  <c r="AC41" i="1"/>
  <c r="V41" i="1"/>
  <c r="Z41" i="1" s="1"/>
  <c r="AB41" i="1"/>
  <c r="Q41" i="1"/>
  <c r="O41" i="1" s="1"/>
  <c r="R41" i="1" s="1"/>
  <c r="L41" i="1" s="1"/>
  <c r="M41" i="1" s="1"/>
  <c r="AC81" i="1"/>
  <c r="V81" i="1"/>
  <c r="Z81" i="1" s="1"/>
  <c r="AB81" i="1"/>
  <c r="Q81" i="1"/>
  <c r="O81" i="1" s="1"/>
  <c r="R81" i="1" s="1"/>
  <c r="L81" i="1" s="1"/>
  <c r="M81" i="1" s="1"/>
  <c r="AC142" i="1"/>
  <c r="V142" i="1"/>
  <c r="Z142" i="1" s="1"/>
  <c r="Q142" i="1"/>
  <c r="O142" i="1" s="1"/>
  <c r="R142" i="1" s="1"/>
  <c r="L142" i="1" s="1"/>
  <c r="M142" i="1" s="1"/>
  <c r="AB142" i="1"/>
  <c r="AC91" i="1"/>
  <c r="V91" i="1"/>
  <c r="Z91" i="1" s="1"/>
  <c r="Q91" i="1"/>
  <c r="O91" i="1" s="1"/>
  <c r="R91" i="1" s="1"/>
  <c r="L91" i="1" s="1"/>
  <c r="M91" i="1" s="1"/>
  <c r="AB91" i="1"/>
  <c r="AC103" i="1"/>
  <c r="Q103" i="1"/>
  <c r="O103" i="1" s="1"/>
  <c r="R103" i="1" s="1"/>
  <c r="L103" i="1" s="1"/>
  <c r="M103" i="1" s="1"/>
  <c r="V103" i="1"/>
  <c r="Z103" i="1" s="1"/>
  <c r="AB103" i="1"/>
  <c r="V115" i="1"/>
  <c r="Z115" i="1" s="1"/>
  <c r="AC115" i="1"/>
  <c r="AB115" i="1"/>
  <c r="Q115" i="1"/>
  <c r="O115" i="1" s="1"/>
  <c r="R115" i="1" s="1"/>
  <c r="L115" i="1" s="1"/>
  <c r="M115" i="1" s="1"/>
  <c r="V131" i="1"/>
  <c r="Z131" i="1" s="1"/>
  <c r="AC131" i="1"/>
  <c r="AB131" i="1"/>
  <c r="Q131" i="1"/>
  <c r="O131" i="1" s="1"/>
  <c r="R131" i="1" s="1"/>
  <c r="L131" i="1" s="1"/>
  <c r="M131" i="1" s="1"/>
  <c r="V221" i="1"/>
  <c r="Z221" i="1" s="1"/>
  <c r="AC221" i="1"/>
  <c r="Q221" i="1"/>
  <c r="O221" i="1" s="1"/>
  <c r="R221" i="1" s="1"/>
  <c r="L221" i="1" s="1"/>
  <c r="M221" i="1" s="1"/>
  <c r="AB221" i="1"/>
  <c r="AC188" i="1"/>
  <c r="AB188" i="1"/>
  <c r="V188" i="1"/>
  <c r="Z188" i="1" s="1"/>
  <c r="Q188" i="1"/>
  <c r="O188" i="1" s="1"/>
  <c r="R188" i="1" s="1"/>
  <c r="L188" i="1" s="1"/>
  <c r="M188" i="1" s="1"/>
  <c r="AD212" i="1"/>
  <c r="AC234" i="1"/>
  <c r="V234" i="1"/>
  <c r="Z234" i="1" s="1"/>
  <c r="AB234" i="1"/>
  <c r="Q234" i="1"/>
  <c r="O234" i="1" s="1"/>
  <c r="R234" i="1" s="1"/>
  <c r="L234" i="1" s="1"/>
  <c r="M234" i="1" s="1"/>
  <c r="AC147" i="1"/>
  <c r="V147" i="1"/>
  <c r="Z147" i="1" s="1"/>
  <c r="AB147" i="1"/>
  <c r="Q147" i="1"/>
  <c r="O147" i="1" s="1"/>
  <c r="R147" i="1" s="1"/>
  <c r="L147" i="1" s="1"/>
  <c r="M147" i="1" s="1"/>
  <c r="V137" i="1"/>
  <c r="Z137" i="1" s="1"/>
  <c r="AC137" i="1"/>
  <c r="AB137" i="1"/>
  <c r="Q137" i="1"/>
  <c r="O137" i="1" s="1"/>
  <c r="R137" i="1" s="1"/>
  <c r="L137" i="1" s="1"/>
  <c r="M137" i="1" s="1"/>
  <c r="V152" i="1"/>
  <c r="Z152" i="1" s="1"/>
  <c r="AC152" i="1"/>
  <c r="AB152" i="1"/>
  <c r="Q152" i="1"/>
  <c r="O152" i="1" s="1"/>
  <c r="R152" i="1" s="1"/>
  <c r="L152" i="1" s="1"/>
  <c r="M152" i="1" s="1"/>
  <c r="AD204" i="1"/>
  <c r="V79" i="1"/>
  <c r="Z79" i="1" s="1"/>
  <c r="AC79" i="1"/>
  <c r="AD79" i="1" s="1"/>
  <c r="Q79" i="1"/>
  <c r="O79" i="1" s="1"/>
  <c r="R79" i="1" s="1"/>
  <c r="L79" i="1" s="1"/>
  <c r="M79" i="1" s="1"/>
  <c r="AB79" i="1"/>
  <c r="AC29" i="1"/>
  <c r="V29" i="1"/>
  <c r="Z29" i="1" s="1"/>
  <c r="AB29" i="1"/>
  <c r="Q29" i="1"/>
  <c r="O29" i="1" s="1"/>
  <c r="R29" i="1" s="1"/>
  <c r="L29" i="1" s="1"/>
  <c r="M29" i="1" s="1"/>
  <c r="AC69" i="1"/>
  <c r="V69" i="1"/>
  <c r="Z69" i="1" s="1"/>
  <c r="AB69" i="1"/>
  <c r="Q69" i="1"/>
  <c r="O69" i="1" s="1"/>
  <c r="R69" i="1" s="1"/>
  <c r="L69" i="1" s="1"/>
  <c r="M69" i="1" s="1"/>
  <c r="AC97" i="1"/>
  <c r="V97" i="1"/>
  <c r="Z97" i="1" s="1"/>
  <c r="Q97" i="1"/>
  <c r="O97" i="1" s="1"/>
  <c r="R97" i="1" s="1"/>
  <c r="L97" i="1" s="1"/>
  <c r="M97" i="1" s="1"/>
  <c r="AB97" i="1"/>
  <c r="AD22" i="1"/>
  <c r="AC109" i="1"/>
  <c r="AD109" i="1" s="1"/>
  <c r="V109" i="1"/>
  <c r="Z109" i="1" s="1"/>
  <c r="Q109" i="1"/>
  <c r="O109" i="1" s="1"/>
  <c r="R109" i="1" s="1"/>
  <c r="L109" i="1" s="1"/>
  <c r="M109" i="1" s="1"/>
  <c r="AB109" i="1"/>
  <c r="AC118" i="1"/>
  <c r="AD118" i="1" s="1"/>
  <c r="V118" i="1"/>
  <c r="Z118" i="1" s="1"/>
  <c r="AB118" i="1"/>
  <c r="Q118" i="1"/>
  <c r="O118" i="1" s="1"/>
  <c r="R118" i="1" s="1"/>
  <c r="L118" i="1" s="1"/>
  <c r="M118" i="1" s="1"/>
  <c r="AC199" i="1"/>
  <c r="AD199" i="1" s="1"/>
  <c r="V199" i="1"/>
  <c r="Z199" i="1" s="1"/>
  <c r="Q199" i="1"/>
  <c r="O199" i="1" s="1"/>
  <c r="R199" i="1" s="1"/>
  <c r="L199" i="1" s="1"/>
  <c r="M199" i="1" s="1"/>
  <c r="AB199" i="1"/>
  <c r="AC195" i="1"/>
  <c r="AD195" i="1" s="1"/>
  <c r="V195" i="1"/>
  <c r="Z195" i="1" s="1"/>
  <c r="AB195" i="1"/>
  <c r="Q195" i="1"/>
  <c r="O195" i="1" s="1"/>
  <c r="R195" i="1" s="1"/>
  <c r="L195" i="1" s="1"/>
  <c r="M195" i="1" s="1"/>
  <c r="V198" i="1"/>
  <c r="Z198" i="1" s="1"/>
  <c r="AC198" i="1"/>
  <c r="AD198" i="1" s="1"/>
  <c r="Q198" i="1"/>
  <c r="O198" i="1" s="1"/>
  <c r="R198" i="1" s="1"/>
  <c r="L198" i="1" s="1"/>
  <c r="M198" i="1" s="1"/>
  <c r="AB198" i="1"/>
  <c r="V226" i="1"/>
  <c r="Z226" i="1" s="1"/>
  <c r="AC226" i="1"/>
  <c r="AD226" i="1" s="1"/>
  <c r="AB226" i="1"/>
  <c r="Q226" i="1"/>
  <c r="O226" i="1" s="1"/>
  <c r="R226" i="1" s="1"/>
  <c r="L226" i="1" s="1"/>
  <c r="M226" i="1" s="1"/>
  <c r="AD25" i="1"/>
  <c r="V129" i="1"/>
  <c r="Z129" i="1" s="1"/>
  <c r="AC129" i="1"/>
  <c r="AD129" i="1" s="1"/>
  <c r="AB129" i="1"/>
  <c r="Q129" i="1"/>
  <c r="O129" i="1" s="1"/>
  <c r="R129" i="1" s="1"/>
  <c r="L129" i="1" s="1"/>
  <c r="M129" i="1" s="1"/>
  <c r="AD170" i="1"/>
  <c r="V87" i="1"/>
  <c r="Z87" i="1" s="1"/>
  <c r="AC87" i="1"/>
  <c r="AB87" i="1"/>
  <c r="Q87" i="1"/>
  <c r="O87" i="1" s="1"/>
  <c r="R87" i="1" s="1"/>
  <c r="L87" i="1" s="1"/>
  <c r="M87" i="1" s="1"/>
  <c r="AC116" i="1"/>
  <c r="V116" i="1"/>
  <c r="Z116" i="1" s="1"/>
  <c r="AB116" i="1"/>
  <c r="Q116" i="1"/>
  <c r="O116" i="1" s="1"/>
  <c r="R116" i="1" s="1"/>
  <c r="L116" i="1" s="1"/>
  <c r="M116" i="1" s="1"/>
  <c r="AC157" i="1"/>
  <c r="V157" i="1"/>
  <c r="Z157" i="1" s="1"/>
  <c r="Q157" i="1"/>
  <c r="O157" i="1" s="1"/>
  <c r="R157" i="1" s="1"/>
  <c r="L157" i="1" s="1"/>
  <c r="M157" i="1" s="1"/>
  <c r="AB157" i="1"/>
  <c r="AC151" i="1"/>
  <c r="V151" i="1"/>
  <c r="Z151" i="1" s="1"/>
  <c r="AB151" i="1"/>
  <c r="Q151" i="1"/>
  <c r="O151" i="1" s="1"/>
  <c r="R151" i="1" s="1"/>
  <c r="L151" i="1" s="1"/>
  <c r="M151" i="1" s="1"/>
  <c r="V146" i="1"/>
  <c r="Z146" i="1" s="1"/>
  <c r="AC146" i="1"/>
  <c r="AB146" i="1"/>
  <c r="Q146" i="1"/>
  <c r="O146" i="1" s="1"/>
  <c r="R146" i="1" s="1"/>
  <c r="L146" i="1" s="1"/>
  <c r="M146" i="1" s="1"/>
  <c r="V162" i="1"/>
  <c r="Z162" i="1" s="1"/>
  <c r="AC162" i="1"/>
  <c r="AB162" i="1"/>
  <c r="Q162" i="1"/>
  <c r="O162" i="1" s="1"/>
  <c r="R162" i="1" s="1"/>
  <c r="L162" i="1" s="1"/>
  <c r="M162" i="1" s="1"/>
  <c r="V177" i="1"/>
  <c r="Z177" i="1" s="1"/>
  <c r="AC177" i="1"/>
  <c r="AB177" i="1"/>
  <c r="Q177" i="1"/>
  <c r="O177" i="1" s="1"/>
  <c r="R177" i="1" s="1"/>
  <c r="L177" i="1" s="1"/>
  <c r="M177" i="1" s="1"/>
  <c r="AC225" i="1"/>
  <c r="V225" i="1"/>
  <c r="Z225" i="1" s="1"/>
  <c r="Q225" i="1"/>
  <c r="O225" i="1" s="1"/>
  <c r="R225" i="1" s="1"/>
  <c r="L225" i="1" s="1"/>
  <c r="M225" i="1" s="1"/>
  <c r="AB225" i="1"/>
  <c r="AC238" i="1"/>
  <c r="V238" i="1"/>
  <c r="Z238" i="1" s="1"/>
  <c r="AB238" i="1"/>
  <c r="Q238" i="1"/>
  <c r="O238" i="1" s="1"/>
  <c r="R238" i="1" s="1"/>
  <c r="L238" i="1" s="1"/>
  <c r="M238" i="1" s="1"/>
  <c r="AC114" i="1"/>
  <c r="V114" i="1"/>
  <c r="Z114" i="1" s="1"/>
  <c r="Q114" i="1"/>
  <c r="O114" i="1" s="1"/>
  <c r="R114" i="1" s="1"/>
  <c r="L114" i="1" s="1"/>
  <c r="M114" i="1" s="1"/>
  <c r="AB114" i="1"/>
  <c r="AD210" i="1"/>
  <c r="AD102" i="1"/>
  <c r="AC120" i="1"/>
  <c r="AD120" i="1" s="1"/>
  <c r="V120" i="1"/>
  <c r="Z120" i="1" s="1"/>
  <c r="Q120" i="1"/>
  <c r="O120" i="1" s="1"/>
  <c r="R120" i="1" s="1"/>
  <c r="L120" i="1" s="1"/>
  <c r="M120" i="1" s="1"/>
  <c r="AB120" i="1"/>
  <c r="AC49" i="1"/>
  <c r="AD49" i="1" s="1"/>
  <c r="V49" i="1"/>
  <c r="Z49" i="1" s="1"/>
  <c r="AB49" i="1"/>
  <c r="Q49" i="1"/>
  <c r="O49" i="1" s="1"/>
  <c r="R49" i="1" s="1"/>
  <c r="L49" i="1" s="1"/>
  <c r="M49" i="1" s="1"/>
  <c r="AD77" i="1"/>
  <c r="AC132" i="1"/>
  <c r="AD132" i="1" s="1"/>
  <c r="V132" i="1"/>
  <c r="Z132" i="1" s="1"/>
  <c r="AB132" i="1"/>
  <c r="Q132" i="1"/>
  <c r="O132" i="1" s="1"/>
  <c r="R132" i="1" s="1"/>
  <c r="L132" i="1" s="1"/>
  <c r="M132" i="1" s="1"/>
  <c r="V125" i="1"/>
  <c r="Z125" i="1" s="1"/>
  <c r="AC125" i="1"/>
  <c r="AD125" i="1" s="1"/>
  <c r="AB125" i="1"/>
  <c r="Q125" i="1"/>
  <c r="O125" i="1" s="1"/>
  <c r="R125" i="1" s="1"/>
  <c r="L125" i="1" s="1"/>
  <c r="M125" i="1" s="1"/>
  <c r="AC187" i="1"/>
  <c r="AD187" i="1" s="1"/>
  <c r="V187" i="1"/>
  <c r="Z187" i="1" s="1"/>
  <c r="AB187" i="1"/>
  <c r="Q187" i="1"/>
  <c r="O187" i="1" s="1"/>
  <c r="R187" i="1" s="1"/>
  <c r="L187" i="1" s="1"/>
  <c r="M187" i="1" s="1"/>
  <c r="V148" i="1"/>
  <c r="Z148" i="1" s="1"/>
  <c r="AC148" i="1"/>
  <c r="Q148" i="1"/>
  <c r="O148" i="1" s="1"/>
  <c r="R148" i="1" s="1"/>
  <c r="L148" i="1" s="1"/>
  <c r="M148" i="1" s="1"/>
  <c r="AB148" i="1"/>
  <c r="V179" i="1"/>
  <c r="Z179" i="1" s="1"/>
  <c r="AC179" i="1"/>
  <c r="AB179" i="1"/>
  <c r="Q179" i="1"/>
  <c r="O179" i="1" s="1"/>
  <c r="R179" i="1" s="1"/>
  <c r="L179" i="1" s="1"/>
  <c r="M179" i="1" s="1"/>
  <c r="AD201" i="1"/>
  <c r="V224" i="1"/>
  <c r="Z224" i="1" s="1"/>
  <c r="AC224" i="1"/>
  <c r="Q224" i="1"/>
  <c r="O224" i="1" s="1"/>
  <c r="R224" i="1" s="1"/>
  <c r="L224" i="1" s="1"/>
  <c r="M224" i="1" s="1"/>
  <c r="AB224" i="1"/>
  <c r="V237" i="1"/>
  <c r="Z237" i="1" s="1"/>
  <c r="AC237" i="1"/>
  <c r="AB237" i="1"/>
  <c r="Q237" i="1"/>
  <c r="O237" i="1" s="1"/>
  <c r="R237" i="1" s="1"/>
  <c r="L237" i="1" s="1"/>
  <c r="M237" i="1" s="1"/>
  <c r="AC134" i="1"/>
  <c r="V134" i="1"/>
  <c r="Z134" i="1" s="1"/>
  <c r="AB134" i="1"/>
  <c r="Q134" i="1"/>
  <c r="O134" i="1" s="1"/>
  <c r="R134" i="1" s="1"/>
  <c r="L134" i="1" s="1"/>
  <c r="M134" i="1" s="1"/>
  <c r="AC101" i="1"/>
  <c r="V101" i="1"/>
  <c r="Z101" i="1" s="1"/>
  <c r="AB101" i="1"/>
  <c r="Q101" i="1"/>
  <c r="O101" i="1" s="1"/>
  <c r="R101" i="1" s="1"/>
  <c r="L101" i="1" s="1"/>
  <c r="M101" i="1" s="1"/>
  <c r="AC61" i="1"/>
  <c r="V61" i="1"/>
  <c r="Z61" i="1" s="1"/>
  <c r="Q61" i="1"/>
  <c r="O61" i="1" s="1"/>
  <c r="R61" i="1" s="1"/>
  <c r="L61" i="1" s="1"/>
  <c r="M61" i="1" s="1"/>
  <c r="AB61" i="1"/>
  <c r="AC85" i="1"/>
  <c r="V85" i="1"/>
  <c r="Z85" i="1" s="1"/>
  <c r="Q85" i="1"/>
  <c r="O85" i="1" s="1"/>
  <c r="R85" i="1" s="1"/>
  <c r="L85" i="1" s="1"/>
  <c r="M85" i="1" s="1"/>
  <c r="AB85" i="1"/>
  <c r="AC128" i="1"/>
  <c r="V128" i="1"/>
  <c r="Z128" i="1" s="1"/>
  <c r="Q128" i="1"/>
  <c r="O128" i="1" s="1"/>
  <c r="R128" i="1" s="1"/>
  <c r="L128" i="1" s="1"/>
  <c r="M128" i="1" s="1"/>
  <c r="AB128" i="1"/>
  <c r="AC145" i="1"/>
  <c r="AB145" i="1"/>
  <c r="V145" i="1"/>
  <c r="Z145" i="1" s="1"/>
  <c r="Q145" i="1"/>
  <c r="O145" i="1" s="1"/>
  <c r="R145" i="1" s="1"/>
  <c r="L145" i="1" s="1"/>
  <c r="M145" i="1" s="1"/>
  <c r="V111" i="1"/>
  <c r="Z111" i="1" s="1"/>
  <c r="AC111" i="1"/>
  <c r="Q111" i="1"/>
  <c r="O111" i="1" s="1"/>
  <c r="R111" i="1" s="1"/>
  <c r="L111" i="1" s="1"/>
  <c r="M111" i="1" s="1"/>
  <c r="AB111" i="1"/>
  <c r="V127" i="1"/>
  <c r="Z127" i="1" s="1"/>
  <c r="AC127" i="1"/>
  <c r="AB127" i="1"/>
  <c r="Q127" i="1"/>
  <c r="O127" i="1" s="1"/>
  <c r="R127" i="1" s="1"/>
  <c r="L127" i="1" s="1"/>
  <c r="M127" i="1" s="1"/>
  <c r="AC169" i="1"/>
  <c r="V169" i="1"/>
  <c r="Z169" i="1" s="1"/>
  <c r="AB169" i="1"/>
  <c r="Q169" i="1"/>
  <c r="O169" i="1" s="1"/>
  <c r="R169" i="1" s="1"/>
  <c r="L169" i="1" s="1"/>
  <c r="M169" i="1" s="1"/>
  <c r="V158" i="1"/>
  <c r="Z158" i="1" s="1"/>
  <c r="AC158" i="1"/>
  <c r="AB158" i="1"/>
  <c r="Q158" i="1"/>
  <c r="O158" i="1" s="1"/>
  <c r="R158" i="1" s="1"/>
  <c r="L158" i="1" s="1"/>
  <c r="M158" i="1" s="1"/>
  <c r="AC47" i="1"/>
  <c r="V47" i="1"/>
  <c r="Z47" i="1" s="1"/>
  <c r="Q47" i="1"/>
  <c r="O47" i="1" s="1"/>
  <c r="R47" i="1" s="1"/>
  <c r="L47" i="1" s="1"/>
  <c r="M47" i="1" s="1"/>
  <c r="AB47" i="1"/>
  <c r="AC122" i="1"/>
  <c r="V122" i="1"/>
  <c r="Z122" i="1" s="1"/>
  <c r="AB122" i="1"/>
  <c r="Q122" i="1"/>
  <c r="O122" i="1" s="1"/>
  <c r="R122" i="1" s="1"/>
  <c r="L122" i="1" s="1"/>
  <c r="M122" i="1" s="1"/>
  <c r="AC163" i="1"/>
  <c r="V163" i="1"/>
  <c r="Z163" i="1" s="1"/>
  <c r="Q163" i="1"/>
  <c r="O163" i="1" s="1"/>
  <c r="R163" i="1" s="1"/>
  <c r="L163" i="1" s="1"/>
  <c r="M163" i="1" s="1"/>
  <c r="AB163" i="1"/>
  <c r="AC153" i="1"/>
  <c r="V153" i="1"/>
  <c r="Z153" i="1" s="1"/>
  <c r="AB153" i="1"/>
  <c r="Q153" i="1"/>
  <c r="O153" i="1" s="1"/>
  <c r="R153" i="1" s="1"/>
  <c r="L153" i="1" s="1"/>
  <c r="M153" i="1" s="1"/>
  <c r="AC197" i="1"/>
  <c r="V197" i="1"/>
  <c r="Z197" i="1" s="1"/>
  <c r="Q197" i="1"/>
  <c r="O197" i="1" s="1"/>
  <c r="R197" i="1" s="1"/>
  <c r="L197" i="1" s="1"/>
  <c r="M197" i="1" s="1"/>
  <c r="AB197" i="1"/>
  <c r="AD209" i="1"/>
  <c r="AC217" i="1"/>
  <c r="V217" i="1"/>
  <c r="Z217" i="1" s="1"/>
  <c r="Q217" i="1"/>
  <c r="O217" i="1" s="1"/>
  <c r="R217" i="1" s="1"/>
  <c r="L217" i="1" s="1"/>
  <c r="M217" i="1" s="1"/>
  <c r="AB217" i="1"/>
  <c r="AC53" i="1"/>
  <c r="AD53" i="1" s="1"/>
  <c r="V53" i="1"/>
  <c r="Z53" i="1" s="1"/>
  <c r="Q53" i="1"/>
  <c r="O53" i="1" s="1"/>
  <c r="R53" i="1" s="1"/>
  <c r="L53" i="1" s="1"/>
  <c r="M53" i="1" s="1"/>
  <c r="AB53" i="1"/>
  <c r="AC33" i="1"/>
  <c r="AD33" i="1" s="1"/>
  <c r="V33" i="1"/>
  <c r="Z33" i="1" s="1"/>
  <c r="Q33" i="1"/>
  <c r="O33" i="1" s="1"/>
  <c r="R33" i="1" s="1"/>
  <c r="L33" i="1" s="1"/>
  <c r="M33" i="1" s="1"/>
  <c r="AB33" i="1"/>
  <c r="AC107" i="1"/>
  <c r="AD107" i="1" s="1"/>
  <c r="V107" i="1"/>
  <c r="Z107" i="1" s="1"/>
  <c r="Q107" i="1"/>
  <c r="O107" i="1" s="1"/>
  <c r="R107" i="1" s="1"/>
  <c r="L107" i="1" s="1"/>
  <c r="M107" i="1" s="1"/>
  <c r="AB107" i="1"/>
  <c r="V123" i="1"/>
  <c r="Z123" i="1" s="1"/>
  <c r="AC123" i="1"/>
  <c r="AB123" i="1"/>
  <c r="Q123" i="1"/>
  <c r="O123" i="1" s="1"/>
  <c r="R123" i="1" s="1"/>
  <c r="L123" i="1" s="1"/>
  <c r="M123" i="1" s="1"/>
  <c r="V139" i="1"/>
  <c r="Z139" i="1" s="1"/>
  <c r="AC139" i="1"/>
  <c r="AB139" i="1"/>
  <c r="Q139" i="1"/>
  <c r="O139" i="1" s="1"/>
  <c r="R139" i="1" s="1"/>
  <c r="L139" i="1" s="1"/>
  <c r="M139" i="1" s="1"/>
  <c r="AC231" i="1"/>
  <c r="V231" i="1"/>
  <c r="Z231" i="1" s="1"/>
  <c r="Q231" i="1"/>
  <c r="O231" i="1" s="1"/>
  <c r="R231" i="1" s="1"/>
  <c r="L231" i="1" s="1"/>
  <c r="M231" i="1" s="1"/>
  <c r="AB231" i="1"/>
  <c r="AC236" i="1"/>
  <c r="V236" i="1"/>
  <c r="Z236" i="1" s="1"/>
  <c r="Q236" i="1"/>
  <c r="O236" i="1" s="1"/>
  <c r="R236" i="1" s="1"/>
  <c r="L236" i="1" s="1"/>
  <c r="M236" i="1" s="1"/>
  <c r="AB236" i="1"/>
  <c r="AC73" i="1"/>
  <c r="V73" i="1"/>
  <c r="Z73" i="1" s="1"/>
  <c r="AB73" i="1"/>
  <c r="Q73" i="1"/>
  <c r="O73" i="1" s="1"/>
  <c r="R73" i="1" s="1"/>
  <c r="L73" i="1" s="1"/>
  <c r="M73" i="1" s="1"/>
  <c r="AC105" i="1"/>
  <c r="V105" i="1"/>
  <c r="Z105" i="1" s="1"/>
  <c r="AB105" i="1"/>
  <c r="Q105" i="1"/>
  <c r="O105" i="1" s="1"/>
  <c r="R105" i="1" s="1"/>
  <c r="L105" i="1" s="1"/>
  <c r="M105" i="1" s="1"/>
  <c r="AC43" i="1"/>
  <c r="V43" i="1"/>
  <c r="Z43" i="1" s="1"/>
  <c r="AB43" i="1"/>
  <c r="Q43" i="1"/>
  <c r="O43" i="1" s="1"/>
  <c r="R43" i="1" s="1"/>
  <c r="L43" i="1" s="1"/>
  <c r="M43" i="1" s="1"/>
  <c r="AC51" i="1"/>
  <c r="V51" i="1"/>
  <c r="Z51" i="1" s="1"/>
  <c r="Q51" i="1"/>
  <c r="O51" i="1" s="1"/>
  <c r="R51" i="1" s="1"/>
  <c r="L51" i="1" s="1"/>
  <c r="M51" i="1" s="1"/>
  <c r="AB51" i="1"/>
  <c r="AC59" i="1"/>
  <c r="V59" i="1"/>
  <c r="Z59" i="1" s="1"/>
  <c r="Q59" i="1"/>
  <c r="O59" i="1" s="1"/>
  <c r="R59" i="1" s="1"/>
  <c r="L59" i="1" s="1"/>
  <c r="M59" i="1" s="1"/>
  <c r="AB59" i="1"/>
  <c r="AC67" i="1"/>
  <c r="V67" i="1"/>
  <c r="Z67" i="1" s="1"/>
  <c r="Q67" i="1"/>
  <c r="O67" i="1" s="1"/>
  <c r="R67" i="1" s="1"/>
  <c r="L67" i="1" s="1"/>
  <c r="M67" i="1" s="1"/>
  <c r="AB67" i="1"/>
  <c r="AC75" i="1"/>
  <c r="V75" i="1"/>
  <c r="Z75" i="1" s="1"/>
  <c r="Q75" i="1"/>
  <c r="O75" i="1" s="1"/>
  <c r="R75" i="1" s="1"/>
  <c r="L75" i="1" s="1"/>
  <c r="M75" i="1" s="1"/>
  <c r="AB75" i="1"/>
  <c r="AC83" i="1"/>
  <c r="V83" i="1"/>
  <c r="Z83" i="1" s="1"/>
  <c r="Q83" i="1"/>
  <c r="O83" i="1" s="1"/>
  <c r="R83" i="1" s="1"/>
  <c r="L83" i="1" s="1"/>
  <c r="M83" i="1" s="1"/>
  <c r="AB83" i="1"/>
  <c r="AC130" i="1"/>
  <c r="V130" i="1"/>
  <c r="Z130" i="1" s="1"/>
  <c r="Q130" i="1"/>
  <c r="O130" i="1" s="1"/>
  <c r="R130" i="1" s="1"/>
  <c r="L130" i="1" s="1"/>
  <c r="M130" i="1" s="1"/>
  <c r="AB130" i="1"/>
  <c r="AD174" i="1"/>
  <c r="AC229" i="1"/>
  <c r="AD229" i="1" s="1"/>
  <c r="V229" i="1"/>
  <c r="Z229" i="1" s="1"/>
  <c r="Q229" i="1"/>
  <c r="O229" i="1" s="1"/>
  <c r="R229" i="1" s="1"/>
  <c r="L229" i="1" s="1"/>
  <c r="M229" i="1" s="1"/>
  <c r="AB229" i="1"/>
  <c r="AD70" i="1"/>
  <c r="AC155" i="1"/>
  <c r="AD155" i="1" s="1"/>
  <c r="V155" i="1"/>
  <c r="Z155" i="1" s="1"/>
  <c r="Q155" i="1"/>
  <c r="O155" i="1" s="1"/>
  <c r="R155" i="1" s="1"/>
  <c r="L155" i="1" s="1"/>
  <c r="M155" i="1" s="1"/>
  <c r="AB155" i="1"/>
  <c r="V121" i="1"/>
  <c r="Z121" i="1" s="1"/>
  <c r="AC121" i="1"/>
  <c r="Q121" i="1"/>
  <c r="O121" i="1" s="1"/>
  <c r="R121" i="1" s="1"/>
  <c r="L121" i="1" s="1"/>
  <c r="M121" i="1" s="1"/>
  <c r="AB121" i="1"/>
  <c r="AC65" i="1"/>
  <c r="AD65" i="1" s="1"/>
  <c r="V65" i="1"/>
  <c r="Z65" i="1" s="1"/>
  <c r="AB65" i="1"/>
  <c r="Q65" i="1"/>
  <c r="O65" i="1" s="1"/>
  <c r="R65" i="1" s="1"/>
  <c r="L65" i="1" s="1"/>
  <c r="M65" i="1" s="1"/>
  <c r="AC27" i="1"/>
  <c r="AD27" i="1" s="1"/>
  <c r="V27" i="1"/>
  <c r="Z27" i="1" s="1"/>
  <c r="AB27" i="1"/>
  <c r="Q27" i="1"/>
  <c r="O27" i="1" s="1"/>
  <c r="R27" i="1" s="1"/>
  <c r="L27" i="1" s="1"/>
  <c r="M27" i="1" s="1"/>
  <c r="AC35" i="1"/>
  <c r="AD35" i="1" s="1"/>
  <c r="V35" i="1"/>
  <c r="Z35" i="1" s="1"/>
  <c r="Q35" i="1"/>
  <c r="O35" i="1" s="1"/>
  <c r="R35" i="1" s="1"/>
  <c r="L35" i="1" s="1"/>
  <c r="M35" i="1" s="1"/>
  <c r="AB35" i="1"/>
  <c r="AC93" i="1"/>
  <c r="AD93" i="1" s="1"/>
  <c r="V93" i="1"/>
  <c r="Z93" i="1" s="1"/>
  <c r="AB93" i="1"/>
  <c r="Q93" i="1"/>
  <c r="O93" i="1" s="1"/>
  <c r="R93" i="1" s="1"/>
  <c r="L93" i="1" s="1"/>
  <c r="M93" i="1" s="1"/>
  <c r="AD82" i="1"/>
  <c r="AC99" i="1"/>
  <c r="V99" i="1"/>
  <c r="Z99" i="1" s="1"/>
  <c r="AB99" i="1"/>
  <c r="Q99" i="1"/>
  <c r="O99" i="1" s="1"/>
  <c r="R99" i="1" s="1"/>
  <c r="L99" i="1" s="1"/>
  <c r="M99" i="1" s="1"/>
  <c r="AC126" i="1"/>
  <c r="V126" i="1"/>
  <c r="Z126" i="1" s="1"/>
  <c r="AB126" i="1"/>
  <c r="Q126" i="1"/>
  <c r="O126" i="1" s="1"/>
  <c r="R126" i="1" s="1"/>
  <c r="L126" i="1" s="1"/>
  <c r="M126" i="1" s="1"/>
  <c r="AC124" i="1"/>
  <c r="V124" i="1"/>
  <c r="Z124" i="1" s="1"/>
  <c r="AB124" i="1"/>
  <c r="Q124" i="1"/>
  <c r="O124" i="1" s="1"/>
  <c r="R124" i="1" s="1"/>
  <c r="L124" i="1" s="1"/>
  <c r="M124" i="1" s="1"/>
  <c r="AC165" i="1"/>
  <c r="V165" i="1"/>
  <c r="Z165" i="1" s="1"/>
  <c r="AB165" i="1"/>
  <c r="Q165" i="1"/>
  <c r="O165" i="1" s="1"/>
  <c r="R165" i="1" s="1"/>
  <c r="L165" i="1" s="1"/>
  <c r="M165" i="1" s="1"/>
  <c r="AD141" i="1"/>
  <c r="V181" i="1"/>
  <c r="Z181" i="1" s="1"/>
  <c r="AC181" i="1"/>
  <c r="AD181" i="1" s="1"/>
  <c r="Q181" i="1"/>
  <c r="O181" i="1" s="1"/>
  <c r="R181" i="1" s="1"/>
  <c r="L181" i="1" s="1"/>
  <c r="M181" i="1" s="1"/>
  <c r="AB181" i="1"/>
  <c r="AD205" i="1"/>
  <c r="AC230" i="1"/>
  <c r="AD230" i="1" s="1"/>
  <c r="V230" i="1"/>
  <c r="Z230" i="1" s="1"/>
  <c r="AB230" i="1"/>
  <c r="Q230" i="1"/>
  <c r="O230" i="1" s="1"/>
  <c r="R230" i="1" s="1"/>
  <c r="L230" i="1" s="1"/>
  <c r="M230" i="1" s="1"/>
  <c r="AC112" i="1"/>
  <c r="AD112" i="1" s="1"/>
  <c r="V112" i="1"/>
  <c r="Z112" i="1" s="1"/>
  <c r="AB112" i="1"/>
  <c r="Q112" i="1"/>
  <c r="O112" i="1" s="1"/>
  <c r="R112" i="1" s="1"/>
  <c r="L112" i="1" s="1"/>
  <c r="M112" i="1" s="1"/>
  <c r="V113" i="1"/>
  <c r="Z113" i="1" s="1"/>
  <c r="AC113" i="1"/>
  <c r="AD113" i="1" s="1"/>
  <c r="AB113" i="1"/>
  <c r="Q113" i="1"/>
  <c r="O113" i="1" s="1"/>
  <c r="R113" i="1" s="1"/>
  <c r="L113" i="1" s="1"/>
  <c r="M113" i="1" s="1"/>
  <c r="AD180" i="1"/>
  <c r="AC233" i="1"/>
  <c r="AD233" i="1" s="1"/>
  <c r="V233" i="1"/>
  <c r="Z233" i="1" s="1"/>
  <c r="Q233" i="1"/>
  <c r="O233" i="1" s="1"/>
  <c r="R233" i="1" s="1"/>
  <c r="L233" i="1" s="1"/>
  <c r="M233" i="1" s="1"/>
  <c r="AB233" i="1"/>
  <c r="AC45" i="1"/>
  <c r="AD45" i="1" s="1"/>
  <c r="V45" i="1"/>
  <c r="Z45" i="1" s="1"/>
  <c r="AB45" i="1"/>
  <c r="Q45" i="1"/>
  <c r="O45" i="1" s="1"/>
  <c r="R45" i="1" s="1"/>
  <c r="L45" i="1" s="1"/>
  <c r="M45" i="1" s="1"/>
  <c r="AC31" i="1"/>
  <c r="AD31" i="1" s="1"/>
  <c r="V31" i="1"/>
  <c r="Z31" i="1" s="1"/>
  <c r="Q31" i="1"/>
  <c r="O31" i="1" s="1"/>
  <c r="R31" i="1" s="1"/>
  <c r="L31" i="1" s="1"/>
  <c r="M31" i="1" s="1"/>
  <c r="AB31" i="1"/>
  <c r="AC171" i="1"/>
  <c r="AD171" i="1" s="1"/>
  <c r="V171" i="1"/>
  <c r="Z171" i="1" s="1"/>
  <c r="Q171" i="1"/>
  <c r="O171" i="1" s="1"/>
  <c r="R171" i="1" s="1"/>
  <c r="L171" i="1" s="1"/>
  <c r="M171" i="1" s="1"/>
  <c r="AB171" i="1"/>
  <c r="V154" i="1"/>
  <c r="Z154" i="1" s="1"/>
  <c r="AC154" i="1"/>
  <c r="AB154" i="1"/>
  <c r="Q154" i="1"/>
  <c r="O154" i="1" s="1"/>
  <c r="R154" i="1" s="1"/>
  <c r="L154" i="1" s="1"/>
  <c r="M154" i="1" s="1"/>
  <c r="AC189" i="1"/>
  <c r="AD189" i="1" s="1"/>
  <c r="AB189" i="1"/>
  <c r="V189" i="1"/>
  <c r="Z189" i="1" s="1"/>
  <c r="Q189" i="1"/>
  <c r="O189" i="1" s="1"/>
  <c r="R189" i="1" s="1"/>
  <c r="L189" i="1" s="1"/>
  <c r="M189" i="1" s="1"/>
  <c r="V185" i="1"/>
  <c r="Z185" i="1" s="1"/>
  <c r="AC185" i="1"/>
  <c r="AB185" i="1"/>
  <c r="Q185" i="1"/>
  <c r="O185" i="1" s="1"/>
  <c r="R185" i="1" s="1"/>
  <c r="L185" i="1" s="1"/>
  <c r="M185" i="1" s="1"/>
  <c r="V194" i="1"/>
  <c r="Z194" i="1" s="1"/>
  <c r="AC194" i="1"/>
  <c r="AB194" i="1"/>
  <c r="Q194" i="1"/>
  <c r="O194" i="1" s="1"/>
  <c r="R194" i="1" s="1"/>
  <c r="L194" i="1" s="1"/>
  <c r="M194" i="1" s="1"/>
  <c r="V219" i="1"/>
  <c r="Z219" i="1" s="1"/>
  <c r="AC219" i="1"/>
  <c r="Q219" i="1"/>
  <c r="O219" i="1" s="1"/>
  <c r="R219" i="1" s="1"/>
  <c r="L219" i="1" s="1"/>
  <c r="M219" i="1" s="1"/>
  <c r="AB219" i="1"/>
  <c r="AC232" i="1"/>
  <c r="AD232" i="1" s="1"/>
  <c r="V232" i="1"/>
  <c r="Z232" i="1" s="1"/>
  <c r="Q232" i="1"/>
  <c r="O232" i="1" s="1"/>
  <c r="R232" i="1" s="1"/>
  <c r="L232" i="1" s="1"/>
  <c r="M232" i="1" s="1"/>
  <c r="AB232" i="1"/>
  <c r="V235" i="1"/>
  <c r="Z235" i="1" s="1"/>
  <c r="AC235" i="1"/>
  <c r="Q235" i="1"/>
  <c r="O235" i="1" s="1"/>
  <c r="R235" i="1" s="1"/>
  <c r="L235" i="1" s="1"/>
  <c r="M235" i="1" s="1"/>
  <c r="AB235" i="1"/>
  <c r="AC39" i="1"/>
  <c r="AD39" i="1" s="1"/>
  <c r="V39" i="1"/>
  <c r="Z39" i="1" s="1"/>
  <c r="Q39" i="1"/>
  <c r="O39" i="1" s="1"/>
  <c r="R39" i="1" s="1"/>
  <c r="L39" i="1" s="1"/>
  <c r="M39" i="1" s="1"/>
  <c r="AB39" i="1"/>
  <c r="AC71" i="1"/>
  <c r="AD71" i="1" s="1"/>
  <c r="V71" i="1"/>
  <c r="Z71" i="1" s="1"/>
  <c r="AB71" i="1"/>
  <c r="Q71" i="1"/>
  <c r="O71" i="1" s="1"/>
  <c r="R71" i="1" s="1"/>
  <c r="L71" i="1" s="1"/>
  <c r="M71" i="1" s="1"/>
  <c r="AC138" i="1"/>
  <c r="AD138" i="1" s="1"/>
  <c r="V138" i="1"/>
  <c r="Z138" i="1" s="1"/>
  <c r="Q138" i="1"/>
  <c r="O138" i="1" s="1"/>
  <c r="R138" i="1" s="1"/>
  <c r="L138" i="1" s="1"/>
  <c r="M138" i="1" s="1"/>
  <c r="AB138" i="1"/>
  <c r="V160" i="1"/>
  <c r="Z160" i="1" s="1"/>
  <c r="AC160" i="1"/>
  <c r="AB160" i="1"/>
  <c r="Q160" i="1"/>
  <c r="O160" i="1" s="1"/>
  <c r="R160" i="1" s="1"/>
  <c r="L160" i="1" s="1"/>
  <c r="M160" i="1" s="1"/>
  <c r="AC57" i="1"/>
  <c r="AD57" i="1" s="1"/>
  <c r="V57" i="1"/>
  <c r="Z57" i="1" s="1"/>
  <c r="Q57" i="1"/>
  <c r="O57" i="1" s="1"/>
  <c r="R57" i="1" s="1"/>
  <c r="L57" i="1" s="1"/>
  <c r="M57" i="1" s="1"/>
  <c r="AB57" i="1"/>
  <c r="AD58" i="1"/>
  <c r="AD74" i="1"/>
  <c r="AC108" i="1"/>
  <c r="AB108" i="1"/>
  <c r="V108" i="1"/>
  <c r="Z108" i="1" s="1"/>
  <c r="Q108" i="1"/>
  <c r="O108" i="1" s="1"/>
  <c r="R108" i="1" s="1"/>
  <c r="L108" i="1" s="1"/>
  <c r="M108" i="1" s="1"/>
  <c r="AC95" i="1"/>
  <c r="V95" i="1"/>
  <c r="Z95" i="1" s="1"/>
  <c r="AB95" i="1"/>
  <c r="Q95" i="1"/>
  <c r="O95" i="1" s="1"/>
  <c r="R95" i="1" s="1"/>
  <c r="L95" i="1" s="1"/>
  <c r="M95" i="1" s="1"/>
  <c r="AC110" i="1"/>
  <c r="V110" i="1"/>
  <c r="Z110" i="1" s="1"/>
  <c r="AB110" i="1"/>
  <c r="Q110" i="1"/>
  <c r="O110" i="1" s="1"/>
  <c r="R110" i="1" s="1"/>
  <c r="L110" i="1" s="1"/>
  <c r="M110" i="1" s="1"/>
  <c r="AC161" i="1"/>
  <c r="V161" i="1"/>
  <c r="Z161" i="1" s="1"/>
  <c r="AB161" i="1"/>
  <c r="Q161" i="1"/>
  <c r="O161" i="1" s="1"/>
  <c r="R161" i="1" s="1"/>
  <c r="L161" i="1" s="1"/>
  <c r="M161" i="1" s="1"/>
  <c r="V117" i="1"/>
  <c r="Z117" i="1" s="1"/>
  <c r="AC117" i="1"/>
  <c r="AB117" i="1"/>
  <c r="Q117" i="1"/>
  <c r="O117" i="1" s="1"/>
  <c r="R117" i="1" s="1"/>
  <c r="L117" i="1" s="1"/>
  <c r="M117" i="1" s="1"/>
  <c r="V133" i="1"/>
  <c r="Z133" i="1" s="1"/>
  <c r="AC133" i="1"/>
  <c r="AD133" i="1" s="1"/>
  <c r="Q133" i="1"/>
  <c r="O133" i="1" s="1"/>
  <c r="R133" i="1" s="1"/>
  <c r="L133" i="1" s="1"/>
  <c r="M133" i="1" s="1"/>
  <c r="AB133" i="1"/>
  <c r="AC159" i="1"/>
  <c r="V159" i="1"/>
  <c r="Z159" i="1" s="1"/>
  <c r="AB159" i="1"/>
  <c r="Q159" i="1"/>
  <c r="O159" i="1" s="1"/>
  <c r="R159" i="1" s="1"/>
  <c r="L159" i="1" s="1"/>
  <c r="M159" i="1" s="1"/>
  <c r="AC175" i="1"/>
  <c r="V175" i="1"/>
  <c r="Z175" i="1" s="1"/>
  <c r="AB175" i="1"/>
  <c r="Q175" i="1"/>
  <c r="O175" i="1" s="1"/>
  <c r="R175" i="1" s="1"/>
  <c r="L175" i="1" s="1"/>
  <c r="M175" i="1" s="1"/>
  <c r="V156" i="1"/>
  <c r="Z156" i="1" s="1"/>
  <c r="AC156" i="1"/>
  <c r="AB156" i="1"/>
  <c r="Q156" i="1"/>
  <c r="O156" i="1" s="1"/>
  <c r="R156" i="1" s="1"/>
  <c r="L156" i="1" s="1"/>
  <c r="M156" i="1" s="1"/>
  <c r="AC192" i="1"/>
  <c r="V192" i="1"/>
  <c r="Z192" i="1" s="1"/>
  <c r="AB192" i="1"/>
  <c r="Q192" i="1"/>
  <c r="O192" i="1" s="1"/>
  <c r="R192" i="1" s="1"/>
  <c r="L192" i="1" s="1"/>
  <c r="M192" i="1" s="1"/>
  <c r="AC191" i="1"/>
  <c r="V191" i="1"/>
  <c r="Z191" i="1" s="1"/>
  <c r="AB191" i="1"/>
  <c r="Q191" i="1"/>
  <c r="O191" i="1" s="1"/>
  <c r="R191" i="1" s="1"/>
  <c r="L191" i="1" s="1"/>
  <c r="M191" i="1" s="1"/>
  <c r="AC193" i="1"/>
  <c r="V193" i="1"/>
  <c r="Z193" i="1" s="1"/>
  <c r="AB193" i="1"/>
  <c r="Q193" i="1"/>
  <c r="O193" i="1" s="1"/>
  <c r="R193" i="1" s="1"/>
  <c r="L193" i="1" s="1"/>
  <c r="M193" i="1" s="1"/>
  <c r="V196" i="1"/>
  <c r="Z196" i="1" s="1"/>
  <c r="AC196" i="1"/>
  <c r="AB196" i="1"/>
  <c r="Q196" i="1"/>
  <c r="O196" i="1" s="1"/>
  <c r="R196" i="1" s="1"/>
  <c r="L196" i="1" s="1"/>
  <c r="M196" i="1" s="1"/>
  <c r="AC55" i="1"/>
  <c r="V55" i="1"/>
  <c r="Z55" i="1" s="1"/>
  <c r="Q55" i="1"/>
  <c r="O55" i="1" s="1"/>
  <c r="R55" i="1" s="1"/>
  <c r="L55" i="1" s="1"/>
  <c r="M55" i="1" s="1"/>
  <c r="AB55" i="1"/>
  <c r="AD98" i="1"/>
  <c r="AC190" i="1"/>
  <c r="AD190" i="1" s="1"/>
  <c r="V190" i="1"/>
  <c r="Z190" i="1" s="1"/>
  <c r="AB190" i="1"/>
  <c r="Q190" i="1"/>
  <c r="O190" i="1" s="1"/>
  <c r="R190" i="1" s="1"/>
  <c r="L190" i="1" s="1"/>
  <c r="M190" i="1" s="1"/>
  <c r="V183" i="1"/>
  <c r="Z183" i="1" s="1"/>
  <c r="AC183" i="1"/>
  <c r="AD183" i="1" s="1"/>
  <c r="Q183" i="1"/>
  <c r="O183" i="1" s="1"/>
  <c r="R183" i="1" s="1"/>
  <c r="L183" i="1" s="1"/>
  <c r="M183" i="1" s="1"/>
  <c r="AB183" i="1"/>
  <c r="AC227" i="1"/>
  <c r="AD227" i="1" s="1"/>
  <c r="V227" i="1"/>
  <c r="Z227" i="1" s="1"/>
  <c r="AB227" i="1"/>
  <c r="Q227" i="1"/>
  <c r="O227" i="1" s="1"/>
  <c r="R227" i="1" s="1"/>
  <c r="L227" i="1" s="1"/>
  <c r="M227" i="1" s="1"/>
  <c r="AC37" i="1"/>
  <c r="AD37" i="1" s="1"/>
  <c r="V37" i="1"/>
  <c r="Z37" i="1" s="1"/>
  <c r="AB37" i="1"/>
  <c r="Q37" i="1"/>
  <c r="O37" i="1" s="1"/>
  <c r="R37" i="1" s="1"/>
  <c r="L37" i="1" s="1"/>
  <c r="M37" i="1" s="1"/>
  <c r="AD26" i="1"/>
  <c r="AD34" i="1"/>
  <c r="AD94" i="1"/>
  <c r="AC136" i="1"/>
  <c r="V136" i="1"/>
  <c r="Z136" i="1" s="1"/>
  <c r="AB136" i="1"/>
  <c r="Q136" i="1"/>
  <c r="O136" i="1" s="1"/>
  <c r="R136" i="1" s="1"/>
  <c r="L136" i="1" s="1"/>
  <c r="M136" i="1" s="1"/>
  <c r="AC144" i="1"/>
  <c r="AB144" i="1"/>
  <c r="V144" i="1"/>
  <c r="Z144" i="1" s="1"/>
  <c r="Q144" i="1"/>
  <c r="O144" i="1" s="1"/>
  <c r="R144" i="1" s="1"/>
  <c r="L144" i="1" s="1"/>
  <c r="M144" i="1" s="1"/>
  <c r="V119" i="1"/>
  <c r="Z119" i="1" s="1"/>
  <c r="AC119" i="1"/>
  <c r="AD119" i="1" s="1"/>
  <c r="Q119" i="1"/>
  <c r="O119" i="1" s="1"/>
  <c r="R119" i="1" s="1"/>
  <c r="L119" i="1" s="1"/>
  <c r="M119" i="1" s="1"/>
  <c r="AB119" i="1"/>
  <c r="V135" i="1"/>
  <c r="Z135" i="1" s="1"/>
  <c r="AC135" i="1"/>
  <c r="AB135" i="1"/>
  <c r="Q135" i="1"/>
  <c r="O135" i="1" s="1"/>
  <c r="R135" i="1" s="1"/>
  <c r="L135" i="1" s="1"/>
  <c r="M135" i="1" s="1"/>
  <c r="V150" i="1"/>
  <c r="Z150" i="1" s="1"/>
  <c r="AC150" i="1"/>
  <c r="AB150" i="1"/>
  <c r="Q150" i="1"/>
  <c r="O150" i="1" s="1"/>
  <c r="R150" i="1" s="1"/>
  <c r="L150" i="1" s="1"/>
  <c r="M150" i="1" s="1"/>
  <c r="AD203" i="1"/>
  <c r="AC223" i="1"/>
  <c r="AD223" i="1" s="1"/>
  <c r="V223" i="1"/>
  <c r="Z223" i="1" s="1"/>
  <c r="AB223" i="1"/>
  <c r="Q223" i="1"/>
  <c r="O223" i="1" s="1"/>
  <c r="R223" i="1" s="1"/>
  <c r="L223" i="1" s="1"/>
  <c r="M223" i="1" s="1"/>
  <c r="AC63" i="1"/>
  <c r="AD63" i="1" s="1"/>
  <c r="V63" i="1"/>
  <c r="Z63" i="1" s="1"/>
  <c r="AB63" i="1"/>
  <c r="Q63" i="1"/>
  <c r="O63" i="1" s="1"/>
  <c r="R63" i="1" s="1"/>
  <c r="L63" i="1" s="1"/>
  <c r="M63" i="1" s="1"/>
  <c r="AC149" i="1"/>
  <c r="AD149" i="1" s="1"/>
  <c r="V149" i="1"/>
  <c r="Z149" i="1" s="1"/>
  <c r="Q149" i="1"/>
  <c r="O149" i="1" s="1"/>
  <c r="R149" i="1" s="1"/>
  <c r="L149" i="1" s="1"/>
  <c r="M149" i="1" s="1"/>
  <c r="AB149" i="1"/>
  <c r="AC143" i="1"/>
  <c r="AD143" i="1" s="1"/>
  <c r="V143" i="1"/>
  <c r="Z143" i="1" s="1"/>
  <c r="AB143" i="1"/>
  <c r="Q143" i="1"/>
  <c r="O143" i="1" s="1"/>
  <c r="R143" i="1" s="1"/>
  <c r="L143" i="1" s="1"/>
  <c r="M143" i="1" s="1"/>
  <c r="AC167" i="1"/>
  <c r="AD167" i="1" s="1"/>
  <c r="V167" i="1"/>
  <c r="Z167" i="1" s="1"/>
  <c r="Q167" i="1"/>
  <c r="O167" i="1" s="1"/>
  <c r="R167" i="1" s="1"/>
  <c r="L167" i="1" s="1"/>
  <c r="M167" i="1" s="1"/>
  <c r="AB167" i="1"/>
  <c r="AD202" i="1"/>
  <c r="AD150" i="1" l="1"/>
  <c r="AD135" i="1"/>
  <c r="AD196" i="1"/>
  <c r="AD156" i="1"/>
  <c r="AD117" i="1"/>
  <c r="AD139" i="1"/>
  <c r="AD123" i="1"/>
  <c r="AD144" i="1"/>
  <c r="AD136" i="1"/>
  <c r="AD55" i="1"/>
  <c r="AD193" i="1"/>
  <c r="AD191" i="1"/>
  <c r="AD192" i="1"/>
  <c r="AD175" i="1"/>
  <c r="AD159" i="1"/>
  <c r="AD161" i="1"/>
  <c r="AD110" i="1"/>
  <c r="AD95" i="1"/>
  <c r="AD108" i="1"/>
  <c r="AD130" i="1"/>
  <c r="AD83" i="1"/>
  <c r="AD75" i="1"/>
  <c r="AD67" i="1"/>
  <c r="AD59" i="1"/>
  <c r="AD51" i="1"/>
  <c r="AD43" i="1"/>
  <c r="AD105" i="1"/>
  <c r="AD73" i="1"/>
  <c r="AD236" i="1"/>
  <c r="AD231" i="1"/>
  <c r="AD217" i="1"/>
  <c r="AD158" i="1"/>
  <c r="AD127" i="1"/>
  <c r="AD111" i="1"/>
  <c r="AD237" i="1"/>
  <c r="AD224" i="1"/>
  <c r="AD177" i="1"/>
  <c r="AD162" i="1"/>
  <c r="AD146" i="1"/>
  <c r="AD87" i="1"/>
  <c r="AD97" i="1"/>
  <c r="AD69" i="1"/>
  <c r="AD29" i="1"/>
  <c r="AD152" i="1"/>
  <c r="AD137" i="1"/>
  <c r="AD160" i="1"/>
  <c r="AD235" i="1"/>
  <c r="AD219" i="1"/>
  <c r="AD194" i="1"/>
  <c r="AD185" i="1"/>
  <c r="AD154" i="1"/>
  <c r="AD165" i="1"/>
  <c r="AD124" i="1"/>
  <c r="AD126" i="1"/>
  <c r="AD99" i="1"/>
  <c r="AD121" i="1"/>
  <c r="AD197" i="1"/>
  <c r="AD153" i="1"/>
  <c r="AD163" i="1"/>
  <c r="AD122" i="1"/>
  <c r="AD47" i="1"/>
  <c r="AD169" i="1"/>
  <c r="AD145" i="1"/>
  <c r="AD128" i="1"/>
  <c r="AD85" i="1"/>
  <c r="AD61" i="1"/>
  <c r="AD101" i="1"/>
  <c r="AD134" i="1"/>
  <c r="AD179" i="1"/>
  <c r="AD148" i="1"/>
  <c r="AD114" i="1"/>
  <c r="AD238" i="1"/>
  <c r="AD225" i="1"/>
  <c r="AD151" i="1"/>
  <c r="AD157" i="1"/>
  <c r="AD116" i="1"/>
  <c r="AD147" i="1"/>
  <c r="AD234" i="1"/>
  <c r="AD221" i="1"/>
  <c r="AD131" i="1"/>
  <c r="AD115" i="1"/>
  <c r="AD188" i="1"/>
  <c r="AD103" i="1"/>
  <c r="AD91" i="1"/>
  <c r="AD142" i="1"/>
  <c r="AD81" i="1"/>
  <c r="AD41" i="1"/>
  <c r="AD89" i="1"/>
</calcChain>
</file>

<file path=xl/sharedStrings.xml><?xml version="1.0" encoding="utf-8"?>
<sst xmlns="http://schemas.openxmlformats.org/spreadsheetml/2006/main" count="3866" uniqueCount="1268">
  <si>
    <t>File opened</t>
  </si>
  <si>
    <t>2024-05-29 10:01:51</t>
  </si>
  <si>
    <t>Console s/n</t>
  </si>
  <si>
    <t>68C-812095</t>
  </si>
  <si>
    <t>Console ver</t>
  </si>
  <si>
    <t>Bluestem v.2.1.08</t>
  </si>
  <si>
    <t>Scripts ver</t>
  </si>
  <si>
    <t>2022.05  2.1.08, Aug 2022</t>
  </si>
  <si>
    <t>Head s/n</t>
  </si>
  <si>
    <t>68H-982085</t>
  </si>
  <si>
    <t>Head ver</t>
  </si>
  <si>
    <t>1.4.22</t>
  </si>
  <si>
    <t>Head cal</t>
  </si>
  <si>
    <t>{"h2obspan2b": "0.0959859", "h2obspanconc1": "17.8", "co2bspan2a": "0.105047", "flowmeterzero": "1.00581", "co2bspan2": "-0.0225117", "h2obspanconc2": "0", "co2bspanconc2": "300.8", "h2oaspan1": "1.01876", "tazero": "-0.0549316", "co2aspan2a": "0.105721", "co2bspan1": "1.00463", "ssa_ref": "31987.8", "h2obspan1": "1.01532", "flowbzero": "0.28957", "co2aspanconc2": "300.8", "co2bspanconc1": "424", "h2obspan2": "0", "flowazero": "0.3851", "tbzero": "0.011446", "oxygen": "21", "co2aspan2b": "0.106217", "co2aspanconc1": "424", "h2obspan2a": "0.0945376", "h2oaspan2": "0", "co2bspan2b": "0.105284", "h2oaspan2b": "0.0979962", "h2oaspanconc2": "0", "co2aspan2": "-0.0209265", "chamberpressurezero": "2.68172", "h2oaspanconc1": "17.8", "h2oaspan2a": "0.0961912", "h2oazero": "1.09631", "co2bzero": "0.904545", "ssb_ref": "35957.9", "h2obzero": "1.08567", "co2aspan1": "1.0069", "co2azero": "0.920866"}</t>
  </si>
  <si>
    <t>CO2 rangematch</t>
  </si>
  <si>
    <t>Fri Sep  9 18:10</t>
  </si>
  <si>
    <t>H2O rangematch</t>
  </si>
  <si>
    <t>Fri Sep  9 18:00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</si>
  <si>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</si>
  <si>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</si>
  <si>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</si>
  <si>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</si>
  <si>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</si>
  <si>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</si>
  <si>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</si>
  <si>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</si>
  <si>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</si>
  <si>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10:01:51</t>
  </si>
  <si>
    <t>Stability Definition:	Ca (GasEx): Slp&lt;1 Per=15	ΔH2O (Meas2): Slp&lt;0.1 Per=20	ΔCO2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</si>
  <si>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</si>
  <si>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</si>
  <si>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</si>
  <si>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</si>
  <si>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</si>
  <si>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</si>
  <si>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</si>
  <si>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</si>
  <si>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</si>
  <si>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</si>
  <si>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</si>
  <si>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</si>
  <si>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</si>
  <si>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</si>
  <si>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</si>
  <si>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</si>
  <si>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</si>
  <si>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</si>
  <si>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</si>
  <si>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</si>
  <si>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</si>
  <si>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</si>
  <si>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</si>
  <si>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Dyn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</si>
  <si>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</si>
  <si>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</si>
  <si>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</si>
  <si>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</si>
  <si>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</si>
  <si>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</si>
  <si>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</si>
  <si>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</si>
  <si>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</si>
  <si>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</si>
  <si>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</si>
  <si>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</si>
  <si>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</si>
  <si>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</si>
  <si>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</si>
  <si>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</si>
  <si>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</si>
  <si>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</si>
  <si>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</si>
  <si>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</si>
  <si>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</si>
  <si>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</si>
  <si>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</si>
  <si>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</si>
  <si>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</si>
  <si>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</si>
  <si>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</si>
  <si>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</si>
  <si>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</si>
  <si>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</si>
  <si>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</si>
  <si>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</si>
  <si>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</si>
  <si>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</si>
  <si>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</si>
  <si>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</si>
  <si>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4.69572 98.4837 378.289 626.689 867.461 1080.76 1272.8 1357.39</t>
  </si>
  <si>
    <t>Fs_true</t>
  </si>
  <si>
    <t>0.0824985 114.273 403.982 601.111 802.2 1000.78 1202.65 1400.56</t>
  </si>
  <si>
    <t>leak_wt</t>
  </si>
  <si>
    <t>SysObs</t>
  </si>
  <si>
    <t>GasEx</t>
  </si>
  <si>
    <t>Dynamic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</si>
  <si>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</si>
  <si>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</si>
  <si>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</si>
  <si>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</si>
  <si>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</si>
  <si>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</si>
  <si>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</si>
  <si>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</si>
  <si>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</si>
  <si>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</si>
  <si>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</si>
  <si>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</si>
  <si>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</si>
  <si>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</si>
  <si>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</si>
  <si>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</si>
  <si>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</si>
  <si>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</si>
  <si>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</si>
  <si>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</si>
  <si>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</si>
  <si>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</si>
  <si>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</si>
  <si>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</si>
  <si>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</si>
  <si>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</si>
  <si>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</si>
  <si>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</si>
  <si>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</si>
  <si>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</si>
  <si>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</si>
  <si>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</si>
  <si>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</si>
  <si>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</si>
  <si>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</si>
  <si>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</si>
  <si>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</si>
  <si>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</si>
  <si>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</si>
  <si>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</si>
  <si>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</si>
  <si>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</si>
  <si>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</si>
  <si>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</si>
  <si>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</si>
  <si>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</si>
  <si>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</si>
  <si>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</si>
  <si>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</si>
  <si>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</si>
  <si>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</si>
  <si>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</si>
  <si>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</si>
  <si>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</si>
  <si>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</si>
  <si>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</si>
  <si>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</si>
  <si>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</si>
  <si>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</si>
  <si>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</si>
  <si>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</si>
  <si>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</si>
  <si>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</si>
  <si>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</si>
  <si>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</si>
  <si>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</si>
  <si>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</si>
  <si>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</si>
  <si>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</si>
  <si>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</si>
  <si>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</si>
  <si>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</si>
  <si>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</si>
  <si>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</si>
  <si>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</si>
  <si>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</si>
  <si>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</si>
  <si>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</si>
  <si>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</si>
  <si>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</si>
  <si>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</si>
  <si>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</si>
  <si>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</si>
  <si>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</si>
  <si>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</si>
  <si>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</si>
  <si>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</si>
  <si>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</si>
  <si>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</si>
  <si>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</si>
  <si>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</si>
  <si>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</si>
  <si>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</si>
  <si>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</si>
  <si>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</si>
  <si>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</si>
  <si>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</si>
  <si>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</si>
  <si>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</si>
  <si>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</si>
  <si>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</si>
  <si>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</si>
  <si>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</si>
  <si>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</si>
  <si>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</si>
  <si>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</si>
  <si>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</si>
  <si>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</si>
  <si>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</si>
  <si>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</si>
  <si>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</si>
  <si>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</si>
  <si>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</si>
  <si>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</si>
  <si>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</si>
  <si>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</si>
  <si>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</si>
  <si>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</si>
  <si>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</si>
  <si>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</si>
  <si>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</si>
  <si>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</si>
  <si>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</si>
  <si>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</si>
  <si>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</si>
  <si>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</si>
  <si>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</si>
  <si>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</si>
  <si>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</si>
  <si>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</si>
  <si>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</si>
  <si>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</si>
  <si>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</si>
  <si>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</si>
  <si>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</si>
  <si>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</si>
  <si>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</si>
  <si>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</si>
  <si>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</si>
  <si>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</si>
  <si>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</si>
  <si>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</si>
  <si>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</si>
  <si>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</si>
  <si>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</si>
  <si>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</si>
  <si>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Ca:MN</t>
  </si>
  <si>
    <t>Ca:SLP</t>
  </si>
  <si>
    <t>Ca:SD</t>
  </si>
  <si>
    <t>Ca:OK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</si>
  <si>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</si>
  <si>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</si>
  <si>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</si>
  <si>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</si>
  <si>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</si>
  <si>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</si>
  <si>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</si>
  <si>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</si>
  <si>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</si>
  <si>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</si>
  <si>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</si>
  <si>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</si>
  <si>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</si>
  <si>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</si>
  <si>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</si>
  <si>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</si>
  <si>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</si>
  <si>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</si>
  <si>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</si>
  <si>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</si>
  <si>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</si>
  <si>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</si>
  <si>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</si>
  <si>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</si>
  <si>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</si>
  <si>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</si>
  <si>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</si>
  <si>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</si>
  <si>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</si>
  <si>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</si>
  <si>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</si>
  <si>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</si>
  <si>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</si>
  <si>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</si>
  <si>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</si>
  <si>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</si>
  <si>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</si>
  <si>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</si>
  <si>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</si>
  <si>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</si>
  <si>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</si>
  <si>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AccH2O_des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</si>
  <si>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</si>
  <si>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</si>
  <si>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</si>
  <si>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</si>
  <si>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</si>
  <si>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</si>
  <si>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</si>
  <si>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</si>
  <si>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</si>
  <si>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</si>
  <si>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</si>
  <si>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</si>
  <si>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</si>
  <si>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</si>
  <si>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</si>
  <si>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</si>
  <si>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</si>
  <si>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</si>
  <si>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</si>
  <si>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</si>
  <si>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</si>
  <si>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</si>
  <si>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</si>
  <si>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</si>
  <si>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</si>
  <si>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</si>
  <si>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</si>
  <si>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</si>
  <si>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</si>
  <si>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</si>
  <si>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</si>
  <si>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</si>
  <si>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</si>
  <si>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</si>
  <si>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</si>
  <si>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</si>
  <si>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</si>
  <si>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</si>
  <si>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</si>
  <si>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</si>
  <si>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</si>
  <si>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</si>
  <si>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</si>
  <si>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</si>
  <si>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</si>
  <si>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</si>
  <si>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</si>
  <si>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</si>
  <si>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</si>
  <si>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</si>
  <si>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</si>
  <si>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</si>
  <si>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</si>
  <si>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</si>
  <si>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</si>
  <si>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</si>
  <si>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</si>
  <si>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</si>
  <si>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</si>
  <si>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</si>
  <si>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</si>
  <si>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</si>
  <si>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</si>
  <si>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</si>
  <si>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</si>
  <si>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</si>
  <si>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</si>
  <si>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</si>
  <si>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</si>
  <si>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</si>
  <si>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</si>
  <si>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</si>
  <si>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</si>
  <si>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</si>
  <si>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</si>
  <si>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</si>
  <si>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</si>
  <si>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</si>
  <si>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</si>
  <si>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</si>
  <si>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</si>
  <si>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</si>
  <si>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</si>
  <si>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</si>
  <si>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</si>
  <si>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</si>
  <si>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</si>
  <si>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</si>
  <si>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</si>
  <si>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</si>
  <si>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</si>
  <si>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20240530 10:37:52</t>
  </si>
  <si>
    <t>10:37:52</t>
  </si>
  <si>
    <t>none</t>
  </si>
  <si>
    <t>RECT-3130-20240529-10_38_25</t>
  </si>
  <si>
    <t>-</t>
  </si>
  <si>
    <t>10:38:15</t>
  </si>
  <si>
    <t>3/3</t>
  </si>
  <si>
    <t>11111111</t>
  </si>
  <si>
    <t>oooooooo</t>
  </si>
  <si>
    <t>off</t>
  </si>
  <si>
    <t>20240530 10:42:52</t>
  </si>
  <si>
    <t>10:42:52</t>
  </si>
  <si>
    <t>RECT-3131-20240529-10_43_25</t>
  </si>
  <si>
    <t>10:43:23</t>
  </si>
  <si>
    <t>20240530 10:47:53</t>
  </si>
  <si>
    <t>10:47:53</t>
  </si>
  <si>
    <t>RECT-3132-20240529-10_48_26</t>
  </si>
  <si>
    <t>10:48:16</t>
  </si>
  <si>
    <t>20240530 10:52:53</t>
  </si>
  <si>
    <t>10:52:53</t>
  </si>
  <si>
    <t>RECT-3133-20240529-10_53_26</t>
  </si>
  <si>
    <t>10:53:13</t>
  </si>
  <si>
    <t>20240530 10:57:53</t>
  </si>
  <si>
    <t>10:57:53</t>
  </si>
  <si>
    <t>RECT-3134-20240529-10_58_26</t>
  </si>
  <si>
    <t>10:58:22</t>
  </si>
  <si>
    <t>20240530 11:02:53</t>
  </si>
  <si>
    <t>11:02:53</t>
  </si>
  <si>
    <t>RECT-3135-20240529-11_03_26</t>
  </si>
  <si>
    <t>11:03:20</t>
  </si>
  <si>
    <t>20240530 11:07:53</t>
  </si>
  <si>
    <t>11:07:53</t>
  </si>
  <si>
    <t>RECT-3136-20240529-11_08_26</t>
  </si>
  <si>
    <t>11:08:19</t>
  </si>
  <si>
    <t>20240530 11:12:53</t>
  </si>
  <si>
    <t>11:12:53</t>
  </si>
  <si>
    <t>RECT-3137-20240529-11_13_26</t>
  </si>
  <si>
    <t>11:13:15</t>
  </si>
  <si>
    <t>20240530 11:17:53</t>
  </si>
  <si>
    <t>11:17:53</t>
  </si>
  <si>
    <t>RECT-3138-20240529-11_18_26</t>
  </si>
  <si>
    <t>11:18:18</t>
  </si>
  <si>
    <t>20240530 11:22:53</t>
  </si>
  <si>
    <t>11:22:53</t>
  </si>
  <si>
    <t>RECT-3139-20240529-11_23_26</t>
  </si>
  <si>
    <t>11:23:18</t>
  </si>
  <si>
    <t>20240530 11:27:53</t>
  </si>
  <si>
    <t>11:27:53</t>
  </si>
  <si>
    <t>RECT-3140-20240529-11_28_26</t>
  </si>
  <si>
    <t>11:28:22</t>
  </si>
  <si>
    <t>20240530 11:37:53</t>
  </si>
  <si>
    <t>11:37:53</t>
  </si>
  <si>
    <t>RECT-3141-20240529-11_38_26</t>
  </si>
  <si>
    <t>11:38:19</t>
  </si>
  <si>
    <t>20240530 11:42:53</t>
  </si>
  <si>
    <t>11:42:53</t>
  </si>
  <si>
    <t>RECT-3142-20240529-11_43_26</t>
  </si>
  <si>
    <t>11:43:19</t>
  </si>
  <si>
    <t>20240530 11:47:53</t>
  </si>
  <si>
    <t>11:47:53</t>
  </si>
  <si>
    <t>RECT-3143-20240529-11_48_26</t>
  </si>
  <si>
    <t>11:48:16</t>
  </si>
  <si>
    <t>2/3</t>
  </si>
  <si>
    <t>20240530 11:52:53</t>
  </si>
  <si>
    <t>11:52:53</t>
  </si>
  <si>
    <t>RECT-3144-20240529-11_53_26</t>
  </si>
  <si>
    <t>11:53:21</t>
  </si>
  <si>
    <t>20240530 11:57:53</t>
  </si>
  <si>
    <t>11:57:53</t>
  </si>
  <si>
    <t>RECT-3145-20240529-11_58_26</t>
  </si>
  <si>
    <t>11:58:24</t>
  </si>
  <si>
    <t>20240530 12:02:53</t>
  </si>
  <si>
    <t>12:02:53</t>
  </si>
  <si>
    <t>RECT-3146-20240529-12_03_27</t>
  </si>
  <si>
    <t>12:03:24</t>
  </si>
  <si>
    <t>20240530 12:07:53</t>
  </si>
  <si>
    <t>12:07:53</t>
  </si>
  <si>
    <t>RECT-3147-20240529-12_08_27</t>
  </si>
  <si>
    <t>12:08:25</t>
  </si>
  <si>
    <t>20240530 12:12:53</t>
  </si>
  <si>
    <t>12:12:53</t>
  </si>
  <si>
    <t>RECT-3148-20240529-12_13_27</t>
  </si>
  <si>
    <t>12:13:20</t>
  </si>
  <si>
    <t>20240530 12:17:53</t>
  </si>
  <si>
    <t>12:17:53</t>
  </si>
  <si>
    <t>RECT-3149-20240529-12_18_27</t>
  </si>
  <si>
    <t>12:18:25</t>
  </si>
  <si>
    <t>20240530 12:22:53</t>
  </si>
  <si>
    <t>12:22:53</t>
  </si>
  <si>
    <t>RECT-3150-20240529-12_23_27</t>
  </si>
  <si>
    <t>12:23:31</t>
  </si>
  <si>
    <t>20240530 12:27:54</t>
  </si>
  <si>
    <t>12:27:54</t>
  </si>
  <si>
    <t>RECT-3151-20240529-12_28_28</t>
  </si>
  <si>
    <t>12:28:22</t>
  </si>
  <si>
    <t>20240530 12:37:53</t>
  </si>
  <si>
    <t>12:37:53</t>
  </si>
  <si>
    <t>RECT-3152-20240529-12_38_27</t>
  </si>
  <si>
    <t>12:38:23</t>
  </si>
  <si>
    <t>20240530 12:42:53</t>
  </si>
  <si>
    <t>12:42:53</t>
  </si>
  <si>
    <t>RECT-3153-20240529-12_43_27</t>
  </si>
  <si>
    <t>12:43:26</t>
  </si>
  <si>
    <t>20240530 12:47:53</t>
  </si>
  <si>
    <t>12:47:53</t>
  </si>
  <si>
    <t>RECT-3154-20240529-12_48_27</t>
  </si>
  <si>
    <t>12:48:21</t>
  </si>
  <si>
    <t>20240530 12:52:53</t>
  </si>
  <si>
    <t>12:52:53</t>
  </si>
  <si>
    <t>RECT-3155-20240529-12_53_27</t>
  </si>
  <si>
    <t>12:53:19</t>
  </si>
  <si>
    <t>20240530 12:57:53</t>
  </si>
  <si>
    <t>12:57:53</t>
  </si>
  <si>
    <t>RECT-3156-20240529-12_58_27</t>
  </si>
  <si>
    <t>12:58:21</t>
  </si>
  <si>
    <t>20240530 13:02:53</t>
  </si>
  <si>
    <t>13:02:53</t>
  </si>
  <si>
    <t>RECT-3157-20240529-13_03_27</t>
  </si>
  <si>
    <t>13:03:19</t>
  </si>
  <si>
    <t>20240530 13:07:53</t>
  </si>
  <si>
    <t>13:07:53</t>
  </si>
  <si>
    <t>RECT-3158-20240529-13_08_27</t>
  </si>
  <si>
    <t>13:08:19</t>
  </si>
  <si>
    <t>20240530 13:12:53</t>
  </si>
  <si>
    <t>13:12:53</t>
  </si>
  <si>
    <t>RECT-3159-20240529-13_13_27</t>
  </si>
  <si>
    <t>13:13:25</t>
  </si>
  <si>
    <t>20240530 13:17:53</t>
  </si>
  <si>
    <t>13:17:53</t>
  </si>
  <si>
    <t>RECT-3160-20240529-13_18_27</t>
  </si>
  <si>
    <t>13:18:19</t>
  </si>
  <si>
    <t>20240530 13:22:54</t>
  </si>
  <si>
    <t>13:22:54</t>
  </si>
  <si>
    <t>RECT-3161-20240529-13_23_28</t>
  </si>
  <si>
    <t>13:23:26</t>
  </si>
  <si>
    <t>20240530 13:27:54</t>
  </si>
  <si>
    <t>13:27:54</t>
  </si>
  <si>
    <t>RECT-3162-20240529-13_28_28</t>
  </si>
  <si>
    <t>13:28:25</t>
  </si>
  <si>
    <t>20240530 13:37:53</t>
  </si>
  <si>
    <t>13:37:53</t>
  </si>
  <si>
    <t>RECT-3163-20240529-13_38_27</t>
  </si>
  <si>
    <t>13:38:24</t>
  </si>
  <si>
    <t>20240530 13:42:53</t>
  </si>
  <si>
    <t>13:42:53</t>
  </si>
  <si>
    <t>RECT-3164-20240529-13_43_27</t>
  </si>
  <si>
    <t>13:43:23</t>
  </si>
  <si>
    <t>20240530 13:47:53</t>
  </si>
  <si>
    <t>13:47:53</t>
  </si>
  <si>
    <t>RECT-3165-20240529-13_48_27</t>
  </si>
  <si>
    <t>13:48:17</t>
  </si>
  <si>
    <t>20240530 13:52:53</t>
  </si>
  <si>
    <t>13:52:53</t>
  </si>
  <si>
    <t>RECT-3166-20240529-13_53_27</t>
  </si>
  <si>
    <t>13:53:23</t>
  </si>
  <si>
    <t>20240530 13:57:53</t>
  </si>
  <si>
    <t>13:57:53</t>
  </si>
  <si>
    <t>RECT-3167-20240529-13_58_27</t>
  </si>
  <si>
    <t>13:58:28</t>
  </si>
  <si>
    <t>20240530 14:02:53</t>
  </si>
  <si>
    <t>14:02:53</t>
  </si>
  <si>
    <t>RECT-3168-20240529-14_03_27</t>
  </si>
  <si>
    <t>14:03:25</t>
  </si>
  <si>
    <t>20240530 14:07:53</t>
  </si>
  <si>
    <t>14:07:53</t>
  </si>
  <si>
    <t>RECT-3169-20240529-14_08_27</t>
  </si>
  <si>
    <t>14:08:23</t>
  </si>
  <si>
    <t>20240530 14:12:54</t>
  </si>
  <si>
    <t>14:12:54</t>
  </si>
  <si>
    <t>RECT-3170-20240529-14_13_28</t>
  </si>
  <si>
    <t>14:13:26</t>
  </si>
  <si>
    <t>20240530 14:17:54</t>
  </si>
  <si>
    <t>14:17:54</t>
  </si>
  <si>
    <t>RECT-3171-20240529-14_18_28</t>
  </si>
  <si>
    <t>14:18:24</t>
  </si>
  <si>
    <t>20240530 14:22:54</t>
  </si>
  <si>
    <t>14:22:54</t>
  </si>
  <si>
    <t>RECT-3172-20240529-14_23_28</t>
  </si>
  <si>
    <t>14:23:32</t>
  </si>
  <si>
    <t>20240530 14:27:54</t>
  </si>
  <si>
    <t>14:27:54</t>
  </si>
  <si>
    <t>RECT-3173-20240529-14_28_28</t>
  </si>
  <si>
    <t>14:28:35</t>
  </si>
  <si>
    <t>20240530 14:37:53</t>
  </si>
  <si>
    <t>14:37:53</t>
  </si>
  <si>
    <t>RECT-3174-20240529-14_38_28</t>
  </si>
  <si>
    <t>14:38:21</t>
  </si>
  <si>
    <t>20240530 14:42:53</t>
  </si>
  <si>
    <t>14:42:53</t>
  </si>
  <si>
    <t>RECT-3175-20240529-14_43_28</t>
  </si>
  <si>
    <t>14:43:23</t>
  </si>
  <si>
    <t>20240530 14:47:53</t>
  </si>
  <si>
    <t>14:47:53</t>
  </si>
  <si>
    <t>RECT-3176-20240529-14_48_28</t>
  </si>
  <si>
    <t>14:48:23</t>
  </si>
  <si>
    <t>20240530 14:52:53</t>
  </si>
  <si>
    <t>14:52:53</t>
  </si>
  <si>
    <t>RECT-3177-20240529-14_53_28</t>
  </si>
  <si>
    <t>14:53:26</t>
  </si>
  <si>
    <t>20240530 14:57:53</t>
  </si>
  <si>
    <t>14:57:53</t>
  </si>
  <si>
    <t>RECT-3178-20240529-14_58_28</t>
  </si>
  <si>
    <t>14:58:23</t>
  </si>
  <si>
    <t>20240530 15:02:53</t>
  </si>
  <si>
    <t>15:02:53</t>
  </si>
  <si>
    <t>RECT-3179-20240529-15_03_28</t>
  </si>
  <si>
    <t>15:03:20</t>
  </si>
  <si>
    <t>20240530 15:07:54</t>
  </si>
  <si>
    <t>15:07:54</t>
  </si>
  <si>
    <t>RECT-3180-20240529-15_08_29</t>
  </si>
  <si>
    <t>15:08:25</t>
  </si>
  <si>
    <t>20240530 15:12:54</t>
  </si>
  <si>
    <t>15:12:54</t>
  </si>
  <si>
    <t>RECT-3181-20240529-15_13_29</t>
  </si>
  <si>
    <t>15:13:28</t>
  </si>
  <si>
    <t>20240530 15:17:54</t>
  </si>
  <si>
    <t>15:17:54</t>
  </si>
  <si>
    <t>RECT-3182-20240529-15_18_29</t>
  </si>
  <si>
    <t>15:18:22</t>
  </si>
  <si>
    <t>20240530 15:22:54</t>
  </si>
  <si>
    <t>15:22:54</t>
  </si>
  <si>
    <t>RECT-3183-20240529-15_23_29</t>
  </si>
  <si>
    <t>15:23:21</t>
  </si>
  <si>
    <t>20240530 15:27:54</t>
  </si>
  <si>
    <t>15:27:54</t>
  </si>
  <si>
    <t>RECT-3184-20240529-15_28_29</t>
  </si>
  <si>
    <t>15:28:24</t>
  </si>
  <si>
    <t>20240530 15:37:53</t>
  </si>
  <si>
    <t>15:37:53</t>
  </si>
  <si>
    <t>RECT-3185-20240529-15_38_28</t>
  </si>
  <si>
    <t>15:38:21</t>
  </si>
  <si>
    <t>20240530 15:42:53</t>
  </si>
  <si>
    <t>15:42:53</t>
  </si>
  <si>
    <t>RECT-3186-20240529-15_43_28</t>
  </si>
  <si>
    <t>15:43:17</t>
  </si>
  <si>
    <t>20240530 15:47:53</t>
  </si>
  <si>
    <t>15:47:53</t>
  </si>
  <si>
    <t>RECT-3187-20240529-15_48_28</t>
  </si>
  <si>
    <t>15:48:27</t>
  </si>
  <si>
    <t>20240530 15:52:53</t>
  </si>
  <si>
    <t>15:52:53</t>
  </si>
  <si>
    <t>RECT-3188-20240529-15_53_28</t>
  </si>
  <si>
    <t>15:53:29</t>
  </si>
  <si>
    <t>20240530 15:57:54</t>
  </si>
  <si>
    <t>15:57:54</t>
  </si>
  <si>
    <t>RECT-3189-20240529-15_58_29</t>
  </si>
  <si>
    <t>15:58:26</t>
  </si>
  <si>
    <t>1/3</t>
  </si>
  <si>
    <t>20240530 16:02:54</t>
  </si>
  <si>
    <t>16:02:54</t>
  </si>
  <si>
    <t>RECT-3190-20240529-16_03_29</t>
  </si>
  <si>
    <t>16:03:18</t>
  </si>
  <si>
    <t>20240530 16:07:54</t>
  </si>
  <si>
    <t>16:07:54</t>
  </si>
  <si>
    <t>RECT-3191-20240529-16_08_29</t>
  </si>
  <si>
    <t>16:08:23</t>
  </si>
  <si>
    <t>20240530 16:12:54</t>
  </si>
  <si>
    <t>16:12:54</t>
  </si>
  <si>
    <t>RECT-3192-20240529-16_13_29</t>
  </si>
  <si>
    <t>16:13:24</t>
  </si>
  <si>
    <t>20240530 16:17:54</t>
  </si>
  <si>
    <t>16:17:54</t>
  </si>
  <si>
    <t>RECT-3193-20240529-16_18_29</t>
  </si>
  <si>
    <t>16:18:29</t>
  </si>
  <si>
    <t>20240530 16:22:54</t>
  </si>
  <si>
    <t>16:22:54</t>
  </si>
  <si>
    <t>RECT-3194-20240529-16_23_29</t>
  </si>
  <si>
    <t>16:23:20</t>
  </si>
  <si>
    <t>20240530 16:27:54</t>
  </si>
  <si>
    <t>16:27:54</t>
  </si>
  <si>
    <t>RECT-3195-20240529-16_28_29</t>
  </si>
  <si>
    <t>16:28:22</t>
  </si>
  <si>
    <t>20240530 16:37:53</t>
  </si>
  <si>
    <t>16:37:53</t>
  </si>
  <si>
    <t>RECT-3196-20240529-16_38_28</t>
  </si>
  <si>
    <t>16:38:20</t>
  </si>
  <si>
    <t>20240530 16:42:53</t>
  </si>
  <si>
    <t>16:42:53</t>
  </si>
  <si>
    <t>RECT-3197-20240529-16_43_28</t>
  </si>
  <si>
    <t>16:43:21</t>
  </si>
  <si>
    <t>20240530 16:47:54</t>
  </si>
  <si>
    <t>16:47:54</t>
  </si>
  <si>
    <t>RECT-3198-20240529-16_48_29</t>
  </si>
  <si>
    <t>16:48:22</t>
  </si>
  <si>
    <t>20240530 16:52:54</t>
  </si>
  <si>
    <t>16:52:54</t>
  </si>
  <si>
    <t>RECT-3199-20240529-16_53_29</t>
  </si>
  <si>
    <t>16:53:22</t>
  </si>
  <si>
    <t>20240530 16:57:54</t>
  </si>
  <si>
    <t>16:57:54</t>
  </si>
  <si>
    <t>RECT-3200-20240529-16_58_29</t>
  </si>
  <si>
    <t>16:58:26</t>
  </si>
  <si>
    <t>20240530 17:02:54</t>
  </si>
  <si>
    <t>17:02:54</t>
  </si>
  <si>
    <t>RECT-3201-20240529-17_03_29</t>
  </si>
  <si>
    <t>17:03:30</t>
  </si>
  <si>
    <t>20240530 17:07:54</t>
  </si>
  <si>
    <t>17:07:54</t>
  </si>
  <si>
    <t>RECT-3202-20240529-17_08_29</t>
  </si>
  <si>
    <t>17:08:22</t>
  </si>
  <si>
    <t>20240530 17:12:54</t>
  </si>
  <si>
    <t>17:12:54</t>
  </si>
  <si>
    <t>RECT-3203-20240529-17_13_30</t>
  </si>
  <si>
    <t>17:13:31</t>
  </si>
  <si>
    <t>20240530 17:17:54</t>
  </si>
  <si>
    <t>17:17:54</t>
  </si>
  <si>
    <t>RECT-3204-20240529-17_18_30</t>
  </si>
  <si>
    <t>17:18:22</t>
  </si>
  <si>
    <t>20240530 17:22:54</t>
  </si>
  <si>
    <t>17:22:54</t>
  </si>
  <si>
    <t>RECT-3205-20240529-17_23_30</t>
  </si>
  <si>
    <t>17:23:24</t>
  </si>
  <si>
    <t>20240530 17:27:54</t>
  </si>
  <si>
    <t>17:27:54</t>
  </si>
  <si>
    <t>RECT-3206-20240529-17_28_30</t>
  </si>
  <si>
    <t>17:28:23</t>
  </si>
  <si>
    <t>20240530 17:37:54</t>
  </si>
  <si>
    <t>17:37:54</t>
  </si>
  <si>
    <t>RECT-3207-20240529-17_38_30</t>
  </si>
  <si>
    <t>17:38:27</t>
  </si>
  <si>
    <t>20240530 17:42:54</t>
  </si>
  <si>
    <t>17:42:54</t>
  </si>
  <si>
    <t>RECT-3208-20240529-17_43_30</t>
  </si>
  <si>
    <t>17:43:26</t>
  </si>
  <si>
    <t>20240530 17:47:54</t>
  </si>
  <si>
    <t>17:47:54</t>
  </si>
  <si>
    <t>RECT-3209-20240529-17_48_30</t>
  </si>
  <si>
    <t>17:48:25</t>
  </si>
  <si>
    <t>20240530 17:52:54</t>
  </si>
  <si>
    <t>17:52:54</t>
  </si>
  <si>
    <t>RECT-3210-20240529-17_53_30</t>
  </si>
  <si>
    <t>17:53:27</t>
  </si>
  <si>
    <t>20240530 17:57:54</t>
  </si>
  <si>
    <t>17:57:54</t>
  </si>
  <si>
    <t>RECT-3211-20240529-17_58_30</t>
  </si>
  <si>
    <t>17:58:24</t>
  </si>
  <si>
    <t>20240530 18:02:54</t>
  </si>
  <si>
    <t>18:02:54</t>
  </si>
  <si>
    <t>RECT-3212-20240529-18_03_30</t>
  </si>
  <si>
    <t>18:03:23</t>
  </si>
  <si>
    <t>20240530 18:07:54</t>
  </si>
  <si>
    <t>18:07:54</t>
  </si>
  <si>
    <t>RECT-3213-20240529-18_08_30</t>
  </si>
  <si>
    <t>18:08:22</t>
  </si>
  <si>
    <t>20240530 18:12:54</t>
  </si>
  <si>
    <t>18:12:54</t>
  </si>
  <si>
    <t>RECT-3214-20240529-18_13_30</t>
  </si>
  <si>
    <t>18:13:28</t>
  </si>
  <si>
    <t>20240530 18:17:54</t>
  </si>
  <si>
    <t>18:17:54</t>
  </si>
  <si>
    <t>RECT-3215-20240529-18_18_30</t>
  </si>
  <si>
    <t>18:18:20</t>
  </si>
  <si>
    <t>20240530 18:22:54</t>
  </si>
  <si>
    <t>18:22:54</t>
  </si>
  <si>
    <t>RECT-3216-20240529-18_23_30</t>
  </si>
  <si>
    <t>18:23:32</t>
  </si>
  <si>
    <t>20240530 18:27:55</t>
  </si>
  <si>
    <t>18:27:55</t>
  </si>
  <si>
    <t>RECT-3217-20240529-18_28_31</t>
  </si>
  <si>
    <t>18:28:21</t>
  </si>
  <si>
    <t>20240530 18:37:54</t>
  </si>
  <si>
    <t>18:37:54</t>
  </si>
  <si>
    <t>RECT-3218-20240529-18_38_30</t>
  </si>
  <si>
    <t>18:38:23</t>
  </si>
  <si>
    <t>20240530 18:42:54</t>
  </si>
  <si>
    <t>18:42:54</t>
  </si>
  <si>
    <t>RECT-3219-20240529-18_43_30</t>
  </si>
  <si>
    <t>18:43:23</t>
  </si>
  <si>
    <t>20240530 18:47:54</t>
  </si>
  <si>
    <t>18:47:54</t>
  </si>
  <si>
    <t>RECT-3220-20240529-18_48_30</t>
  </si>
  <si>
    <t>18:48:21</t>
  </si>
  <si>
    <t>20240530 18:52:54</t>
  </si>
  <si>
    <t>18:52:54</t>
  </si>
  <si>
    <t>RECT-3221-20240529-18_53_30</t>
  </si>
  <si>
    <t>18:53:26</t>
  </si>
  <si>
    <t>20240530 18:57:54</t>
  </si>
  <si>
    <t>18:57:54</t>
  </si>
  <si>
    <t>RECT-3222-20240529-18_58_30</t>
  </si>
  <si>
    <t>18:58:33</t>
  </si>
  <si>
    <t>20240530 19:02:54</t>
  </si>
  <si>
    <t>19:02:54</t>
  </si>
  <si>
    <t>RECT-3223-20240529-19_03_30</t>
  </si>
  <si>
    <t>19:03:23</t>
  </si>
  <si>
    <t>20240530 19:07:54</t>
  </si>
  <si>
    <t>19:07:54</t>
  </si>
  <si>
    <t>RECT-3224-20240529-19_08_30</t>
  </si>
  <si>
    <t>19:08:24</t>
  </si>
  <si>
    <t>20240530 19:12:54</t>
  </si>
  <si>
    <t>19:12:54</t>
  </si>
  <si>
    <t>RECT-3225-20240529-19_13_30</t>
  </si>
  <si>
    <t>19:13:28</t>
  </si>
  <si>
    <t>20240530 19:17:55</t>
  </si>
  <si>
    <t>19:17:55</t>
  </si>
  <si>
    <t>RECT-3226-20240529-19_18_31</t>
  </si>
  <si>
    <t>19:18:24</t>
  </si>
  <si>
    <t>20240530 19:22:55</t>
  </si>
  <si>
    <t>19:22:55</t>
  </si>
  <si>
    <t>RECT-3227-20240529-19_23_31</t>
  </si>
  <si>
    <t>19:23:27</t>
  </si>
  <si>
    <t>20240530 19:27:55</t>
  </si>
  <si>
    <t>19:27:55</t>
  </si>
  <si>
    <t>RECT-3228-20240529-19_28_31</t>
  </si>
  <si>
    <t>19:28:22</t>
  </si>
  <si>
    <t>20240530 19:37:54</t>
  </si>
  <si>
    <t>19:37:54</t>
  </si>
  <si>
    <t>RECT-3229-20240529-19_38_30</t>
  </si>
  <si>
    <t>19:38:20</t>
  </si>
  <si>
    <t>20240530 19:42:54</t>
  </si>
  <si>
    <t>19:42:54</t>
  </si>
  <si>
    <t>RECT-3230-20240529-19_43_30</t>
  </si>
  <si>
    <t>19:43:26</t>
  </si>
  <si>
    <t>20240530 19:47:54</t>
  </si>
  <si>
    <t>19:47:54</t>
  </si>
  <si>
    <t>RECT-3231-20240529-19_48_31</t>
  </si>
  <si>
    <t>19:48:24</t>
  </si>
  <si>
    <t>20240530 19:52:54</t>
  </si>
  <si>
    <t>19:52:54</t>
  </si>
  <si>
    <t>RECT-3232-20240529-19_53_31</t>
  </si>
  <si>
    <t>19:53:25</t>
  </si>
  <si>
    <t>20240530 19:57:54</t>
  </si>
  <si>
    <t>19:57:54</t>
  </si>
  <si>
    <t>RECT-3233-20240529-19_58_31</t>
  </si>
  <si>
    <t>19:58:24</t>
  </si>
  <si>
    <t>20240530 20:02:54</t>
  </si>
  <si>
    <t>20:02:54</t>
  </si>
  <si>
    <t>RECT-3234-20240529-20_03_31</t>
  </si>
  <si>
    <t>20:03:23</t>
  </si>
  <si>
    <t>20240530 20:07:54</t>
  </si>
  <si>
    <t>20:07:54</t>
  </si>
  <si>
    <t>RECT-3235-20240529-20_08_31</t>
  </si>
  <si>
    <t>20:08:24</t>
  </si>
  <si>
    <t>20240530 20:12:55</t>
  </si>
  <si>
    <t>20:12:55</t>
  </si>
  <si>
    <t>RECT-3236-20240529-20_13_32</t>
  </si>
  <si>
    <t>20:13:25</t>
  </si>
  <si>
    <t>20240530 20:17:55</t>
  </si>
  <si>
    <t>20:17:55</t>
  </si>
  <si>
    <t>RECT-3237-20240529-20_18_32</t>
  </si>
  <si>
    <t>20:18:23</t>
  </si>
  <si>
    <t>20240530 20:22:55</t>
  </si>
  <si>
    <t>20:22:55</t>
  </si>
  <si>
    <t>RECT-3238-20240529-20_23_32</t>
  </si>
  <si>
    <t>20:23:27</t>
  </si>
  <si>
    <t>20240530 20:27:55</t>
  </si>
  <si>
    <t>20:27:55</t>
  </si>
  <si>
    <t>RECT-3239-20240529-20_28_32</t>
  </si>
  <si>
    <t>20:28:25</t>
  </si>
  <si>
    <t>20240530 20:37:54</t>
  </si>
  <si>
    <t>20:37:54</t>
  </si>
  <si>
    <t>RECT-3240-20240529-20_38_31</t>
  </si>
  <si>
    <t>20:38:24</t>
  </si>
  <si>
    <t>20240530 20:42:54</t>
  </si>
  <si>
    <t>20:42:54</t>
  </si>
  <si>
    <t>RECT-3241-20240529-20_43_31</t>
  </si>
  <si>
    <t>20:43:25</t>
  </si>
  <si>
    <t>20240530 20:47:54</t>
  </si>
  <si>
    <t>20:47:54</t>
  </si>
  <si>
    <t>RECT-3242-20240529-20_48_31</t>
  </si>
  <si>
    <t>20:48:26</t>
  </si>
  <si>
    <t>20240530 20:52:54</t>
  </si>
  <si>
    <t>20:52:54</t>
  </si>
  <si>
    <t>RECT-3243-20240529-20_53_31</t>
  </si>
  <si>
    <t>20:53:18</t>
  </si>
  <si>
    <t>20240530 20:57:54</t>
  </si>
  <si>
    <t>20:57:54</t>
  </si>
  <si>
    <t>RECT-3244-20240529-20_58_31</t>
  </si>
  <si>
    <t>20:58:33</t>
  </si>
  <si>
    <t>20240530 21:02:55</t>
  </si>
  <si>
    <t>21:02:55</t>
  </si>
  <si>
    <t>RECT-3245-20240529-21_03_32</t>
  </si>
  <si>
    <t>21:03:25</t>
  </si>
  <si>
    <t>20240530 21:07:55</t>
  </si>
  <si>
    <t>21:07:55</t>
  </si>
  <si>
    <t>RECT-3246-20240529-21_08_32</t>
  </si>
  <si>
    <t>21:08:25</t>
  </si>
  <si>
    <t>20240530 21:12:55</t>
  </si>
  <si>
    <t>21:12:55</t>
  </si>
  <si>
    <t>RECT-3247-20240529-21_13_32</t>
  </si>
  <si>
    <t>21:13:25</t>
  </si>
  <si>
    <t>20240530 21:17:55</t>
  </si>
  <si>
    <t>21:17:55</t>
  </si>
  <si>
    <t>RECT-3248-20240529-21_18_32</t>
  </si>
  <si>
    <t>21:18:22</t>
  </si>
  <si>
    <t>20240530 21:22:55</t>
  </si>
  <si>
    <t>21:22:55</t>
  </si>
  <si>
    <t>RECT-3249-20240529-21_23_32</t>
  </si>
  <si>
    <t>21:23:25</t>
  </si>
  <si>
    <t>20240530 21:27:55</t>
  </si>
  <si>
    <t>21:27:55</t>
  </si>
  <si>
    <t>RECT-3250-20240529-21_28_32</t>
  </si>
  <si>
    <t>21:28:21</t>
  </si>
  <si>
    <t>20240530 21:37:54</t>
  </si>
  <si>
    <t>21:37:54</t>
  </si>
  <si>
    <t>RECT-3251-20240529-21_38_31</t>
  </si>
  <si>
    <t>21:38:19</t>
  </si>
  <si>
    <t>20240530 21:42:54</t>
  </si>
  <si>
    <t>21:42:54</t>
  </si>
  <si>
    <t>RECT-3252-20240529-21_43_31</t>
  </si>
  <si>
    <t>21:43:22</t>
  </si>
  <si>
    <t>20240530 21:47:54</t>
  </si>
  <si>
    <t>21:47:54</t>
  </si>
  <si>
    <t>RECT-3253-20240529-21_48_31</t>
  </si>
  <si>
    <t>21:48:24</t>
  </si>
  <si>
    <t>20240530 21:52:54</t>
  </si>
  <si>
    <t>21:52:54</t>
  </si>
  <si>
    <t>RECT-3254-20240529-21_53_31</t>
  </si>
  <si>
    <t>21:53:28</t>
  </si>
  <si>
    <t>20240530 21:57:55</t>
  </si>
  <si>
    <t>21:57:55</t>
  </si>
  <si>
    <t>RECT-3255-20240529-21_58_32</t>
  </si>
  <si>
    <t>21:58:24</t>
  </si>
  <si>
    <t>20240530 22:02:55</t>
  </si>
  <si>
    <t>22:02:55</t>
  </si>
  <si>
    <t>RECT-3256-20240529-22_03_32</t>
  </si>
  <si>
    <t>22:03:19</t>
  </si>
  <si>
    <t>20240530 22:07:55</t>
  </si>
  <si>
    <t>22:07:55</t>
  </si>
  <si>
    <t>RECT-3257-20240529-22_08_33</t>
  </si>
  <si>
    <t>22:08:21</t>
  </si>
  <si>
    <t>20240530 22:12:55</t>
  </si>
  <si>
    <t>22:12:55</t>
  </si>
  <si>
    <t>RECT-3258-20240529-22_13_33</t>
  </si>
  <si>
    <t>22:13:22</t>
  </si>
  <si>
    <t>20240530 22:17:55</t>
  </si>
  <si>
    <t>22:17:55</t>
  </si>
  <si>
    <t>RECT-3259-20240529-22_18_33</t>
  </si>
  <si>
    <t>22:18:28</t>
  </si>
  <si>
    <t>20240530 22:22:55</t>
  </si>
  <si>
    <t>22:22:55</t>
  </si>
  <si>
    <t>RECT-3260-20240529-22_23_33</t>
  </si>
  <si>
    <t>22:23:23</t>
  </si>
  <si>
    <t>20240530 22:27:55</t>
  </si>
  <si>
    <t>22:27:55</t>
  </si>
  <si>
    <t>RECT-3261-20240529-22_28_33</t>
  </si>
  <si>
    <t>22:28:29</t>
  </si>
  <si>
    <t>20240530 22:37:54</t>
  </si>
  <si>
    <t>22:37:54</t>
  </si>
  <si>
    <t>RECT-3262-20240529-22_38_32</t>
  </si>
  <si>
    <t>22:38:21</t>
  </si>
  <si>
    <t>20240530 22:42:54</t>
  </si>
  <si>
    <t>22:42:54</t>
  </si>
  <si>
    <t>RECT-3263-20240529-22_43_32</t>
  </si>
  <si>
    <t>22:43:22</t>
  </si>
  <si>
    <t>20240530 22:47:55</t>
  </si>
  <si>
    <t>22:47:55</t>
  </si>
  <si>
    <t>RECT-3264-20240529-22_48_33</t>
  </si>
  <si>
    <t>22:48:26</t>
  </si>
  <si>
    <t>20240530 22:52:55</t>
  </si>
  <si>
    <t>22:52:55</t>
  </si>
  <si>
    <t>RECT-3265-20240529-22_53_33</t>
  </si>
  <si>
    <t>22:53:21</t>
  </si>
  <si>
    <t>20240530 22:57:55</t>
  </si>
  <si>
    <t>22:57:55</t>
  </si>
  <si>
    <t>RECT-3266-20240529-22_58_33</t>
  </si>
  <si>
    <t>22:58:19</t>
  </si>
  <si>
    <t>20240530 23:02:55</t>
  </si>
  <si>
    <t>23:02:55</t>
  </si>
  <si>
    <t>RECT-3267-20240529-23_03_33</t>
  </si>
  <si>
    <t>23:03:17</t>
  </si>
  <si>
    <t>20240530 23:07:55</t>
  </si>
  <si>
    <t>23:07:55</t>
  </si>
  <si>
    <t>RECT-3268-20240529-23_08_33</t>
  </si>
  <si>
    <t>23:08:24</t>
  </si>
  <si>
    <t>20240530 23:12:55</t>
  </si>
  <si>
    <t>23:12:55</t>
  </si>
  <si>
    <t>RECT-3269-20240529-23_13_33</t>
  </si>
  <si>
    <t>23:13:20</t>
  </si>
  <si>
    <t>20240530 23:17:55</t>
  </si>
  <si>
    <t>23:17:55</t>
  </si>
  <si>
    <t>RECT-3270-20240529-23_18_33</t>
  </si>
  <si>
    <t>23:18:24</t>
  </si>
  <si>
    <t>20240530 23:22:55</t>
  </si>
  <si>
    <t>23:22:55</t>
  </si>
  <si>
    <t>RECT-3271-20240529-23_23_33</t>
  </si>
  <si>
    <t>23:23:23</t>
  </si>
  <si>
    <t>20240530 23:27:55</t>
  </si>
  <si>
    <t>23:27:55</t>
  </si>
  <si>
    <t>RECT-3272-20240529-23_28_33</t>
  </si>
  <si>
    <t>23:28:19</t>
  </si>
  <si>
    <t>20240530 23:37:55</t>
  </si>
  <si>
    <t>23:37:55</t>
  </si>
  <si>
    <t>RECT-3273-20240529-23_38_33</t>
  </si>
  <si>
    <t>23:38:21</t>
  </si>
  <si>
    <t>20240530 23:42:55</t>
  </si>
  <si>
    <t>23:42:55</t>
  </si>
  <si>
    <t>RECT-3274-20240529-23_43_33</t>
  </si>
  <si>
    <t>23:43:19</t>
  </si>
  <si>
    <t>20240530 23:47:55</t>
  </si>
  <si>
    <t>23:47:55</t>
  </si>
  <si>
    <t>RECT-3275-20240529-23_48_33</t>
  </si>
  <si>
    <t>23:48:27</t>
  </si>
  <si>
    <t>20240530 23:52:55</t>
  </si>
  <si>
    <t>23:52:55</t>
  </si>
  <si>
    <t>RECT-3276-20240529-23_53_33</t>
  </si>
  <si>
    <t>23:53:25</t>
  </si>
  <si>
    <t>20240530 23:57:55</t>
  </si>
  <si>
    <t>23:57:55</t>
  </si>
  <si>
    <t>RECT-3277-20240529-23_58_33</t>
  </si>
  <si>
    <t>23:58:26</t>
  </si>
  <si>
    <t>20240531 00:02:55</t>
  </si>
  <si>
    <t>00:02:55</t>
  </si>
  <si>
    <t>RECT-3278-20240530-00_03_33</t>
  </si>
  <si>
    <t>00:03:21</t>
  </si>
  <si>
    <t>20240531 00:07:55</t>
  </si>
  <si>
    <t>00:07:55</t>
  </si>
  <si>
    <t>RECT-3279-20240530-00_08_33</t>
  </si>
  <si>
    <t>00:08:25</t>
  </si>
  <si>
    <t>20240531 00:12:55</t>
  </si>
  <si>
    <t>00:12:55</t>
  </si>
  <si>
    <t>RECT-3280-20240530-00_13_33</t>
  </si>
  <si>
    <t>00:13:23</t>
  </si>
  <si>
    <t>20240531 00:17:55</t>
  </si>
  <si>
    <t>00:17:55</t>
  </si>
  <si>
    <t>RECT-3281-20240530-00_18_33</t>
  </si>
  <si>
    <t>00:18:21</t>
  </si>
  <si>
    <t>20240531 00:22:55</t>
  </si>
  <si>
    <t>00:22:55</t>
  </si>
  <si>
    <t>RECT-3282-20240530-00_23_33</t>
  </si>
  <si>
    <t>00:23:21</t>
  </si>
  <si>
    <t>20240531 00:27:56</t>
  </si>
  <si>
    <t>00:27:56</t>
  </si>
  <si>
    <t>RECT-3283-20240530-00_28_34</t>
  </si>
  <si>
    <t>00:28:22</t>
  </si>
  <si>
    <t>20240531 00:37:55</t>
  </si>
  <si>
    <t>00:37:55</t>
  </si>
  <si>
    <t>RECT-3284-20240530-00_38_34</t>
  </si>
  <si>
    <t>00:38:35</t>
  </si>
  <si>
    <t>20240531 00:42:55</t>
  </si>
  <si>
    <t>00:42:55</t>
  </si>
  <si>
    <t>RECT-3285-20240530-00_43_34</t>
  </si>
  <si>
    <t>00:43:23</t>
  </si>
  <si>
    <t>20240531 00:47:55</t>
  </si>
  <si>
    <t>00:47:55</t>
  </si>
  <si>
    <t>RECT-3286-20240530-00_48_34</t>
  </si>
  <si>
    <t>00:48:21</t>
  </si>
  <si>
    <t>20240531 00:52:55</t>
  </si>
  <si>
    <t>00:52:55</t>
  </si>
  <si>
    <t>RECT-3287-20240530-00_53_34</t>
  </si>
  <si>
    <t>00:53:20</t>
  </si>
  <si>
    <t>20240531 00:57:55</t>
  </si>
  <si>
    <t>00:57:55</t>
  </si>
  <si>
    <t>RECT-3288-20240530-00_58_34</t>
  </si>
  <si>
    <t>00:58:29</t>
  </si>
  <si>
    <t>20240531 01:02:55</t>
  </si>
  <si>
    <t>01:02:55</t>
  </si>
  <si>
    <t>RECT-3289-20240530-01_03_34</t>
  </si>
  <si>
    <t>01:03:34</t>
  </si>
  <si>
    <t>20240531 01:07:55</t>
  </si>
  <si>
    <t>01:07:55</t>
  </si>
  <si>
    <t>RECT-3290-20240530-01_08_34</t>
  </si>
  <si>
    <t>01:08:32</t>
  </si>
  <si>
    <t>20240531 01:12:55</t>
  </si>
  <si>
    <t>01:12:55</t>
  </si>
  <si>
    <t>RECT-3291-20240530-01_13_34</t>
  </si>
  <si>
    <t>01:13:21</t>
  </si>
  <si>
    <t>20240531 01:17:55</t>
  </si>
  <si>
    <t>01:17:55</t>
  </si>
  <si>
    <t>RECT-3292-20240530-01_18_34</t>
  </si>
  <si>
    <t>01:18:22</t>
  </si>
  <si>
    <t>20240531 01:22:56</t>
  </si>
  <si>
    <t>01:22:56</t>
  </si>
  <si>
    <t>RECT-3293-20240530-01_23_35</t>
  </si>
  <si>
    <t>01:23:23</t>
  </si>
  <si>
    <t>20240531 01:27:56</t>
  </si>
  <si>
    <t>01:27:56</t>
  </si>
  <si>
    <t>RECT-3294-20240530-01_28_35</t>
  </si>
  <si>
    <t>01:28:29</t>
  </si>
  <si>
    <t>20240531 01:37:55</t>
  </si>
  <si>
    <t>01:37:55</t>
  </si>
  <si>
    <t>RECT-3295-20240530-01_38_34</t>
  </si>
  <si>
    <t>01:38:21</t>
  </si>
  <si>
    <t>20240531 01:42:55</t>
  </si>
  <si>
    <t>01:42:55</t>
  </si>
  <si>
    <t>RECT-3296-20240530-01_43_34</t>
  </si>
  <si>
    <t>01:43:25</t>
  </si>
  <si>
    <t>20240531 01:47:55</t>
  </si>
  <si>
    <t>01:47:55</t>
  </si>
  <si>
    <t>RECT-3297-20240530-01_48_34</t>
  </si>
  <si>
    <t>01:48:24</t>
  </si>
  <si>
    <t>20240531 01:52:55</t>
  </si>
  <si>
    <t>01:52:55</t>
  </si>
  <si>
    <t>RECT-3298-20240530-01_53_34</t>
  </si>
  <si>
    <t>01:53:20</t>
  </si>
  <si>
    <t>20240531 01:57:55</t>
  </si>
  <si>
    <t>01:57:55</t>
  </si>
  <si>
    <t>RECT-3299-20240530-01_58_34</t>
  </si>
  <si>
    <t>01:58:25</t>
  </si>
  <si>
    <t>20240531 02:02:55</t>
  </si>
  <si>
    <t>02:02:55</t>
  </si>
  <si>
    <t>RECT-3300-20240530-02_03_34</t>
  </si>
  <si>
    <t>02:03:24</t>
  </si>
  <si>
    <t>20240531 02:07:55</t>
  </si>
  <si>
    <t>02:07:55</t>
  </si>
  <si>
    <t>RECT-3301-20240530-02_08_34</t>
  </si>
  <si>
    <t>02:08:21</t>
  </si>
  <si>
    <t>20240531 02:12:56</t>
  </si>
  <si>
    <t>02:12:56</t>
  </si>
  <si>
    <t>RECT-3302-20240530-02_13_35</t>
  </si>
  <si>
    <t>02:13:28</t>
  </si>
  <si>
    <t>20240531 02:17:56</t>
  </si>
  <si>
    <t>02:17:56</t>
  </si>
  <si>
    <t>RECT-3303-20240530-02_18_35</t>
  </si>
  <si>
    <t>02:18:25</t>
  </si>
  <si>
    <t>20240531 02:22:56</t>
  </si>
  <si>
    <t>02:22:56</t>
  </si>
  <si>
    <t>RECT-3304-20240530-02_23_35</t>
  </si>
  <si>
    <t>02:23:25</t>
  </si>
  <si>
    <t>20240531 02:27:56</t>
  </si>
  <si>
    <t>02:27:56</t>
  </si>
  <si>
    <t>RECT-3305-20240530-02_28_35</t>
  </si>
  <si>
    <t>02:28:26</t>
  </si>
  <si>
    <t>20240531 02:37:55</t>
  </si>
  <si>
    <t>02:37:55</t>
  </si>
  <si>
    <t>RECT-3306-20240530-02_38_34</t>
  </si>
  <si>
    <t>02:38:21</t>
  </si>
  <si>
    <t>20240531 02:42:55</t>
  </si>
  <si>
    <t>02:42:55</t>
  </si>
  <si>
    <t>RECT-3307-20240530-02_43_34</t>
  </si>
  <si>
    <t>02:43:30</t>
  </si>
  <si>
    <t>20240531 02:47:55</t>
  </si>
  <si>
    <t>02:47:55</t>
  </si>
  <si>
    <t>RECT-3308-20240530-02_48_34</t>
  </si>
  <si>
    <t>02:48:24</t>
  </si>
  <si>
    <t>20240531 02:52:55</t>
  </si>
  <si>
    <t>02:52:55</t>
  </si>
  <si>
    <t>RECT-3309-20240530-02_53_34</t>
  </si>
  <si>
    <t>02:53:23</t>
  </si>
  <si>
    <t>20240531 02:57:55</t>
  </si>
  <si>
    <t>02:57:55</t>
  </si>
  <si>
    <t>RECT-3310-20240530-02_58_34</t>
  </si>
  <si>
    <t>02:58:28</t>
  </si>
  <si>
    <t>20240531 03:02:56</t>
  </si>
  <si>
    <t>03:02:56</t>
  </si>
  <si>
    <t>RECT-3311-20240530-03_03_36</t>
  </si>
  <si>
    <t>03:03:25</t>
  </si>
  <si>
    <t>20240531 03:07:56</t>
  </si>
  <si>
    <t>03:07:56</t>
  </si>
  <si>
    <t>RECT-3312-20240530-03_08_36</t>
  </si>
  <si>
    <t>03:08:27</t>
  </si>
  <si>
    <t>20240531 03:12:56</t>
  </si>
  <si>
    <t>03:12:56</t>
  </si>
  <si>
    <t>RECT-3313-20240530-03_13_36</t>
  </si>
  <si>
    <t>03:13:21</t>
  </si>
  <si>
    <t>20240531 03:17:56</t>
  </si>
  <si>
    <t>03:17:56</t>
  </si>
  <si>
    <t>RECT-3314-20240530-03_18_36</t>
  </si>
  <si>
    <t>03:18:25</t>
  </si>
  <si>
    <t>20240531 03:22:56</t>
  </si>
  <si>
    <t>03:22:56</t>
  </si>
  <si>
    <t>RECT-3315-20240530-03_23_36</t>
  </si>
  <si>
    <t>03:23:24</t>
  </si>
  <si>
    <t>20240531 03:27:56</t>
  </si>
  <si>
    <t>03:27:56</t>
  </si>
  <si>
    <t>RECT-3316-20240530-03_28_36</t>
  </si>
  <si>
    <t>03:28:28</t>
  </si>
  <si>
    <t>20240531 03:37:55</t>
  </si>
  <si>
    <t>03:37:55</t>
  </si>
  <si>
    <t>RECT-3317-20240530-03_38_35</t>
  </si>
  <si>
    <t>03:38:25</t>
  </si>
  <si>
    <t>20240531 03:42:55</t>
  </si>
  <si>
    <t>03:42:55</t>
  </si>
  <si>
    <t>RECT-3318-20240530-03_43_35</t>
  </si>
  <si>
    <t>03:43:21</t>
  </si>
  <si>
    <t>20240531 03:47:55</t>
  </si>
  <si>
    <t>03:47:55</t>
  </si>
  <si>
    <t>RECT-3319-20240530-03_48_35</t>
  </si>
  <si>
    <t>03:48:17</t>
  </si>
  <si>
    <t>20240531 03:52:55</t>
  </si>
  <si>
    <t>03:52:55</t>
  </si>
  <si>
    <t>RECT-3320-20240530-03_53_35</t>
  </si>
  <si>
    <t>03:53:21</t>
  </si>
  <si>
    <t>20240531 03:57:56</t>
  </si>
  <si>
    <t>03:57:56</t>
  </si>
  <si>
    <t>RECT-3321-20240530-03_58_36</t>
  </si>
  <si>
    <t>03:58:33</t>
  </si>
  <si>
    <t>20240531 04:02:56</t>
  </si>
  <si>
    <t>04:02:56</t>
  </si>
  <si>
    <t>RECT-3322-20240530-04_03_36</t>
  </si>
  <si>
    <t>04:03:33</t>
  </si>
  <si>
    <t>20240531 04:07:56</t>
  </si>
  <si>
    <t>04:07:56</t>
  </si>
  <si>
    <t>RECT-3323-20240530-04_08_36</t>
  </si>
  <si>
    <t>04:08:20</t>
  </si>
  <si>
    <t>20240531 04:12:56</t>
  </si>
  <si>
    <t>04:12:56</t>
  </si>
  <si>
    <t>RECT-3324-20240530-04_13_36</t>
  </si>
  <si>
    <t>04:13:24</t>
  </si>
  <si>
    <t>20240531 04:17:56</t>
  </si>
  <si>
    <t>04:17:56</t>
  </si>
  <si>
    <t>RECT-3325-20240530-04_18_36</t>
  </si>
  <si>
    <t>04:18:23</t>
  </si>
  <si>
    <t>20240531 04:22:56</t>
  </si>
  <si>
    <t>04:22:56</t>
  </si>
  <si>
    <t>RECT-3326-20240530-04_23_36</t>
  </si>
  <si>
    <t>04:23:31</t>
  </si>
  <si>
    <t>20240531 04:27:56</t>
  </si>
  <si>
    <t>04:27:56</t>
  </si>
  <si>
    <t>RECT-3327-20240530-04_28_36</t>
  </si>
  <si>
    <t>04:28:23</t>
  </si>
  <si>
    <t>20240531 04:37:55</t>
  </si>
  <si>
    <t>04:37:55</t>
  </si>
  <si>
    <t>RECT-3328-20240530-04_38_35</t>
  </si>
  <si>
    <t>04:38:25</t>
  </si>
  <si>
    <t>20240531 04:42:55</t>
  </si>
  <si>
    <t>04:42:55</t>
  </si>
  <si>
    <t>RECT-3329-20240530-04_43_35</t>
  </si>
  <si>
    <t>04:43:25</t>
  </si>
  <si>
    <t>20240531 04:47:56</t>
  </si>
  <si>
    <t>04:47:56</t>
  </si>
  <si>
    <t>RECT-3330-20240530-04_48_36</t>
  </si>
  <si>
    <t>04:48:22</t>
  </si>
  <si>
    <t>20240531 04:52:56</t>
  </si>
  <si>
    <t>04:52:56</t>
  </si>
  <si>
    <t>RECT-3331-20240530-04_53_36</t>
  </si>
  <si>
    <t>04:53:22</t>
  </si>
  <si>
    <t>20240531 04:57:56</t>
  </si>
  <si>
    <t>04:57:56</t>
  </si>
  <si>
    <t>RECT-3332-20240530-04_58_36</t>
  </si>
  <si>
    <t>04:58:22</t>
  </si>
  <si>
    <t>20240531 05:02:56</t>
  </si>
  <si>
    <t>05:02:56</t>
  </si>
  <si>
    <t>RECT-3333-20240530-05_03_36</t>
  </si>
  <si>
    <t>05:03:33</t>
  </si>
  <si>
    <t>20240531 05:07:56</t>
  </si>
  <si>
    <t>05:07:56</t>
  </si>
  <si>
    <t>RECT-3334-20240530-05_08_36</t>
  </si>
  <si>
    <t>05:08:26</t>
  </si>
  <si>
    <t>20240531 05:12:56</t>
  </si>
  <si>
    <t>05:12:56</t>
  </si>
  <si>
    <t>RECT-3335-20240530-05_13_36</t>
  </si>
  <si>
    <t>05:13:28</t>
  </si>
  <si>
    <t>20240531 05:17:56</t>
  </si>
  <si>
    <t>05:17:56</t>
  </si>
  <si>
    <t>RECT-3336-20240530-05_18_36</t>
  </si>
  <si>
    <t>05:18:35</t>
  </si>
  <si>
    <t>20240531 05:22:56</t>
  </si>
  <si>
    <t>05:22:56</t>
  </si>
  <si>
    <t>RECT-3337-20240530-05_23_37</t>
  </si>
  <si>
    <t>05:23:29</t>
  </si>
  <si>
    <t>20240531 05:27:56</t>
  </si>
  <si>
    <t>05:27:56</t>
  </si>
  <si>
    <t>RECT-3338-20240530-05_28_37</t>
  </si>
  <si>
    <t>05:28:27</t>
  </si>
  <si>
    <t>20240531 05:37:56</t>
  </si>
  <si>
    <t>05:37:56</t>
  </si>
  <si>
    <t>RECT-3339-20240530-05_38_37</t>
  </si>
  <si>
    <t>05:38:25</t>
  </si>
  <si>
    <t>20240531 05:42:56</t>
  </si>
  <si>
    <t>05:42:56</t>
  </si>
  <si>
    <t>RECT-3340-20240530-05_43_37</t>
  </si>
  <si>
    <t>05:43:23</t>
  </si>
  <si>
    <t>20240531 05:47:56</t>
  </si>
  <si>
    <t>05:47:56</t>
  </si>
  <si>
    <t>RECT-3341-20240530-05_48_37</t>
  </si>
  <si>
    <t>05:48:22</t>
  </si>
  <si>
    <t>20240531 05:52:56</t>
  </si>
  <si>
    <t>05:52:56</t>
  </si>
  <si>
    <t>RECT-3342-20240530-05_53_37</t>
  </si>
  <si>
    <t>05:53:25</t>
  </si>
  <si>
    <t>20240531 05:57:56</t>
  </si>
  <si>
    <t>05:57:56</t>
  </si>
  <si>
    <t>RECT-3343-20240530-05_58_37</t>
  </si>
  <si>
    <t>05:58:22</t>
  </si>
  <si>
    <t>20240531 06:02:56</t>
  </si>
  <si>
    <t>06:02:56</t>
  </si>
  <si>
    <t>RECT-3344-20240530-06_03_37</t>
  </si>
  <si>
    <t>06:03:20</t>
  </si>
  <si>
    <t>20240531 06:07:56</t>
  </si>
  <si>
    <t>06:07:56</t>
  </si>
  <si>
    <t>RECT-3345-20240530-06_08_37</t>
  </si>
  <si>
    <t>06:08:22</t>
  </si>
  <si>
    <t>20240531 06:12:56</t>
  </si>
  <si>
    <t>06:12:56</t>
  </si>
  <si>
    <t>RECT-3346-20240530-06_13_37</t>
  </si>
  <si>
    <t>06:13:29</t>
  </si>
  <si>
    <t>20240531 06:17:56</t>
  </si>
  <si>
    <t>06:17:56</t>
  </si>
  <si>
    <t>RECT-3347-20240530-06_18_37</t>
  </si>
  <si>
    <t>06:18:30</t>
  </si>
  <si>
    <t>20240531 06:22:56</t>
  </si>
  <si>
    <t>06:22:56</t>
  </si>
  <si>
    <t>RECT-3348-20240530-06_23_37</t>
  </si>
  <si>
    <t>06:23:22</t>
  </si>
  <si>
    <t>20240531 06:27:57</t>
  </si>
  <si>
    <t>06:27:57</t>
  </si>
  <si>
    <t>RECT-3349-20240530-06_28_38</t>
  </si>
  <si>
    <t>06:28:21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</si>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</sst>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L238"/>
  <sheetViews>
    <sheetView tabSelected="1" topLeftCell="AZ10" workbookViewId="0">
      <selection activeCell="BQ17" sqref="BQ17"/>
    </sheetView>
  </sheetViews>
  <sheetFormatPr defaultRowHeight="14.5" x14ac:dyDescent="0.35"/>
  <sheetData>
    <row r="2" spans="1:246" x14ac:dyDescent="0.35">
      <c r="A2" t="s">
        <v>29</v>
      </c>
      <c r="B2" t="s">
        <v>30</v>
      </c>
      <c r="C2" t="s">
        <v>32</v>
      </c>
    </row>
    <row r="3" spans="1:246" x14ac:dyDescent="0.35">
      <c r="B3" t="s">
        <v>31</v>
      </c>
      <c r="C3" t="s">
        <v>33</v>
      </c>
    </row>
    <row r="4" spans="1:246" x14ac:dyDescent="0.35">
      <c r="A4" t="s">
        <v>34</v>
      </c>
      <c r="B4" t="s">
        <v>35</v>
      </c>
      <c r="C4" t="s">
        <v>36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44</v>
      </c>
      <c r="K4" t="s">
        <v>45</v>
      </c>
    </row>
    <row r="5" spans="1:246" x14ac:dyDescent="0.35">
      <c r="B5" t="s">
        <v>19</v>
      </c>
      <c r="C5" t="s">
        <v>37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6" x14ac:dyDescent="0.35">
      <c r="A6" t="s">
        <v>46</v>
      </c>
      <c r="B6" t="s">
        <v>47</v>
      </c>
      <c r="C6" t="s">
        <v>48</v>
      </c>
      <c r="D6" t="s">
        <v>49</v>
      </c>
      <c r="E6" t="s">
        <v>51</v>
      </c>
      <c r="F6" t="s">
        <v>52</v>
      </c>
    </row>
    <row r="7" spans="1:246" x14ac:dyDescent="0.35">
      <c r="B7">
        <v>6</v>
      </c>
      <c r="C7">
        <v>0.5</v>
      </c>
      <c r="D7" t="s">
        <v>50</v>
      </c>
      <c r="E7">
        <v>2</v>
      </c>
      <c r="F7" t="b">
        <v>1</v>
      </c>
    </row>
    <row r="8" spans="1:246" x14ac:dyDescent="0.35">
      <c r="A8" t="s">
        <v>53</v>
      </c>
      <c r="B8" t="s">
        <v>54</v>
      </c>
      <c r="C8" t="s">
        <v>55</v>
      </c>
      <c r="D8" t="s">
        <v>56</v>
      </c>
      <c r="E8" t="s">
        <v>57</v>
      </c>
    </row>
    <row r="9" spans="1:246" x14ac:dyDescent="0.35">
      <c r="B9">
        <v>0</v>
      </c>
      <c r="C9">
        <v>0</v>
      </c>
      <c r="D9">
        <v>0</v>
      </c>
      <c r="E9">
        <v>1</v>
      </c>
    </row>
    <row r="10" spans="1:246" x14ac:dyDescent="0.35">
      <c r="A10" t="s">
        <v>58</v>
      </c>
      <c r="B10" t="s">
        <v>59</v>
      </c>
      <c r="C10" t="s">
        <v>61</v>
      </c>
      <c r="D10" t="s">
        <v>63</v>
      </c>
      <c r="E10" t="s">
        <v>64</v>
      </c>
      <c r="F10" t="s">
        <v>65</v>
      </c>
      <c r="G10" t="s">
        <v>66</v>
      </c>
      <c r="H10" t="s">
        <v>67</v>
      </c>
      <c r="I10" t="s">
        <v>68</v>
      </c>
      <c r="J10" t="s">
        <v>69</v>
      </c>
      <c r="K10" t="s">
        <v>70</v>
      </c>
      <c r="L10" t="s">
        <v>71</v>
      </c>
      <c r="M10" t="s">
        <v>72</v>
      </c>
      <c r="N10" t="s">
        <v>73</v>
      </c>
      <c r="O10" t="s">
        <v>74</v>
      </c>
      <c r="P10" t="s">
        <v>75</v>
      </c>
      <c r="Q10" t="s">
        <v>76</v>
      </c>
    </row>
    <row r="11" spans="1:246" x14ac:dyDescent="0.35">
      <c r="B11" t="s">
        <v>60</v>
      </c>
      <c r="C11" t="s">
        <v>62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6" x14ac:dyDescent="0.35">
      <c r="A12" t="s">
        <v>77</v>
      </c>
      <c r="B12" t="s">
        <v>78</v>
      </c>
      <c r="C12" t="s">
        <v>79</v>
      </c>
      <c r="D12" t="s">
        <v>80</v>
      </c>
      <c r="E12" t="s">
        <v>81</v>
      </c>
      <c r="F12" t="s">
        <v>82</v>
      </c>
    </row>
    <row r="13" spans="1:246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6" x14ac:dyDescent="0.35">
      <c r="A14" t="s">
        <v>83</v>
      </c>
      <c r="B14" t="s">
        <v>84</v>
      </c>
      <c r="C14" t="s">
        <v>85</v>
      </c>
      <c r="D14" t="s">
        <v>86</v>
      </c>
      <c r="E14" t="s">
        <v>87</v>
      </c>
      <c r="F14" t="s">
        <v>88</v>
      </c>
      <c r="G14" t="s">
        <v>90</v>
      </c>
      <c r="H14" t="s">
        <v>92</v>
      </c>
    </row>
    <row r="15" spans="1:246" x14ac:dyDescent="0.35">
      <c r="B15">
        <v>-6276</v>
      </c>
      <c r="C15">
        <v>6.6</v>
      </c>
      <c r="D15">
        <v>1.7090000000000001E-5</v>
      </c>
      <c r="E15">
        <v>3.11</v>
      </c>
      <c r="F15" t="s">
        <v>89</v>
      </c>
      <c r="G15" t="s">
        <v>91</v>
      </c>
      <c r="H15">
        <v>0</v>
      </c>
    </row>
    <row r="16" spans="1:246" x14ac:dyDescent="0.35">
      <c r="A16" t="s">
        <v>93</v>
      </c>
      <c r="B16" t="s">
        <v>93</v>
      </c>
      <c r="C16" t="s">
        <v>93</v>
      </c>
      <c r="D16" t="s">
        <v>93</v>
      </c>
      <c r="E16" t="s">
        <v>93</v>
      </c>
      <c r="F16" t="s">
        <v>93</v>
      </c>
      <c r="G16" t="s">
        <v>94</v>
      </c>
      <c r="H16" t="s">
        <v>94</v>
      </c>
      <c r="I16" t="s">
        <v>94</v>
      </c>
      <c r="J16" t="s">
        <v>94</v>
      </c>
      <c r="K16" t="s">
        <v>94</v>
      </c>
      <c r="L16" t="s">
        <v>94</v>
      </c>
      <c r="M16" t="s">
        <v>94</v>
      </c>
      <c r="N16" t="s">
        <v>94</v>
      </c>
      <c r="O16" t="s">
        <v>94</v>
      </c>
      <c r="P16" t="s">
        <v>94</v>
      </c>
      <c r="Q16" t="s">
        <v>94</v>
      </c>
      <c r="R16" t="s">
        <v>94</v>
      </c>
      <c r="S16" t="s">
        <v>94</v>
      </c>
      <c r="T16" t="s">
        <v>94</v>
      </c>
      <c r="U16" t="s">
        <v>94</v>
      </c>
      <c r="V16" t="s">
        <v>94</v>
      </c>
      <c r="W16" t="s">
        <v>94</v>
      </c>
      <c r="X16" t="s">
        <v>94</v>
      </c>
      <c r="Y16" t="s">
        <v>94</v>
      </c>
      <c r="Z16" t="s">
        <v>94</v>
      </c>
      <c r="AA16" t="s">
        <v>94</v>
      </c>
      <c r="AB16" t="s">
        <v>94</v>
      </c>
      <c r="AC16" t="s">
        <v>94</v>
      </c>
      <c r="AD16" t="s">
        <v>94</v>
      </c>
      <c r="AE16" t="s">
        <v>94</v>
      </c>
      <c r="AF16" t="s">
        <v>94</v>
      </c>
      <c r="AG16" t="s">
        <v>95</v>
      </c>
      <c r="AH16" t="s">
        <v>95</v>
      </c>
      <c r="AI16" t="s">
        <v>95</v>
      </c>
      <c r="AJ16" t="s">
        <v>95</v>
      </c>
      <c r="AK16" t="s">
        <v>95</v>
      </c>
      <c r="AL16" t="s">
        <v>95</v>
      </c>
      <c r="AM16" t="s">
        <v>95</v>
      </c>
      <c r="AN16" t="s">
        <v>95</v>
      </c>
      <c r="AO16" t="s">
        <v>95</v>
      </c>
      <c r="AP16" t="s">
        <v>95</v>
      </c>
      <c r="AQ16" t="s">
        <v>96</v>
      </c>
      <c r="AR16" t="s">
        <v>96</v>
      </c>
      <c r="AS16" t="s">
        <v>96</v>
      </c>
      <c r="AT16" t="s">
        <v>96</v>
      </c>
      <c r="AU16" t="s">
        <v>96</v>
      </c>
      <c r="AV16" t="s">
        <v>97</v>
      </c>
      <c r="AW16" t="s">
        <v>97</v>
      </c>
      <c r="AX16" t="s">
        <v>97</v>
      </c>
      <c r="AY16" t="s">
        <v>97</v>
      </c>
      <c r="AZ16" t="s">
        <v>97</v>
      </c>
      <c r="BA16" t="s">
        <v>97</v>
      </c>
      <c r="BB16" t="s">
        <v>97</v>
      </c>
      <c r="BC16" t="s">
        <v>97</v>
      </c>
      <c r="BD16" t="s">
        <v>97</v>
      </c>
      <c r="BE16" t="s">
        <v>97</v>
      </c>
      <c r="BF16" t="s">
        <v>97</v>
      </c>
      <c r="BG16" t="s">
        <v>97</v>
      </c>
      <c r="BH16" t="s">
        <v>97</v>
      </c>
      <c r="BI16" t="s">
        <v>97</v>
      </c>
      <c r="BJ16" t="s">
        <v>97</v>
      </c>
      <c r="BK16" t="s">
        <v>97</v>
      </c>
      <c r="BL16" t="s">
        <v>97</v>
      </c>
      <c r="BM16" t="s">
        <v>97</v>
      </c>
      <c r="BN16" t="s">
        <v>97</v>
      </c>
      <c r="BO16" t="s">
        <v>97</v>
      </c>
      <c r="BP16" t="s">
        <v>97</v>
      </c>
      <c r="BQ16" t="s">
        <v>97</v>
      </c>
      <c r="BR16" t="s">
        <v>97</v>
      </c>
      <c r="BS16" t="s">
        <v>97</v>
      </c>
      <c r="BT16" t="s">
        <v>97</v>
      </c>
      <c r="BU16" t="s">
        <v>97</v>
      </c>
      <c r="BV16" t="s">
        <v>97</v>
      </c>
      <c r="BW16" t="s">
        <v>97</v>
      </c>
      <c r="BX16" t="s">
        <v>98</v>
      </c>
      <c r="BY16" t="s">
        <v>98</v>
      </c>
      <c r="BZ16" t="s">
        <v>98</v>
      </c>
      <c r="CA16" t="s">
        <v>98</v>
      </c>
      <c r="CB16" t="s">
        <v>99</v>
      </c>
      <c r="CC16" t="s">
        <v>99</v>
      </c>
      <c r="CD16" t="s">
        <v>99</v>
      </c>
      <c r="CE16" t="s">
        <v>99</v>
      </c>
      <c r="CF16" t="s">
        <v>99</v>
      </c>
      <c r="CG16" t="s">
        <v>99</v>
      </c>
      <c r="CH16" t="s">
        <v>99</v>
      </c>
      <c r="CI16" t="s">
        <v>99</v>
      </c>
      <c r="CJ16" t="s">
        <v>99</v>
      </c>
      <c r="CK16" t="s">
        <v>99</v>
      </c>
      <c r="CL16" t="s">
        <v>99</v>
      </c>
      <c r="CM16" t="s">
        <v>99</v>
      </c>
      <c r="CN16" t="s">
        <v>99</v>
      </c>
      <c r="CO16" t="s">
        <v>99</v>
      </c>
      <c r="CP16" t="s">
        <v>99</v>
      </c>
      <c r="CQ16" t="s">
        <v>99</v>
      </c>
      <c r="CR16" t="s">
        <v>99</v>
      </c>
      <c r="CS16" t="s">
        <v>99</v>
      </c>
      <c r="CT16" t="s">
        <v>100</v>
      </c>
      <c r="CU16" t="s">
        <v>100</v>
      </c>
      <c r="CV16" t="s">
        <v>100</v>
      </c>
      <c r="CW16" t="s">
        <v>100</v>
      </c>
      <c r="CX16" t="s">
        <v>100</v>
      </c>
      <c r="CY16" t="s">
        <v>100</v>
      </c>
      <c r="CZ16" t="s">
        <v>100</v>
      </c>
      <c r="DA16" t="s">
        <v>100</v>
      </c>
      <c r="DB16" t="s">
        <v>100</v>
      </c>
      <c r="DC16" t="s">
        <v>100</v>
      </c>
      <c r="DD16" t="s">
        <v>100</v>
      </c>
      <c r="DE16" t="s">
        <v>100</v>
      </c>
      <c r="DF16" t="s">
        <v>100</v>
      </c>
      <c r="DG16" t="s">
        <v>100</v>
      </c>
      <c r="DH16" t="s">
        <v>100</v>
      </c>
      <c r="DI16" t="s">
        <v>100</v>
      </c>
      <c r="DJ16" t="s">
        <v>100</v>
      </c>
      <c r="DK16" t="s">
        <v>100</v>
      </c>
      <c r="DL16" t="s">
        <v>101</v>
      </c>
      <c r="DM16" t="s">
        <v>101</v>
      </c>
      <c r="DN16" t="s">
        <v>101</v>
      </c>
      <c r="DO16" t="s">
        <v>101</v>
      </c>
      <c r="DP16" t="s">
        <v>101</v>
      </c>
      <c r="DQ16" t="s">
        <v>102</v>
      </c>
      <c r="DR16" t="s">
        <v>102</v>
      </c>
      <c r="DS16" t="s">
        <v>102</v>
      </c>
      <c r="DT16" t="s">
        <v>102</v>
      </c>
      <c r="DU16" t="s">
        <v>102</v>
      </c>
      <c r="DV16" t="s">
        <v>102</v>
      </c>
      <c r="DW16" t="s">
        <v>102</v>
      </c>
      <c r="DX16" t="s">
        <v>102</v>
      </c>
      <c r="DY16" t="s">
        <v>102</v>
      </c>
      <c r="DZ16" t="s">
        <v>102</v>
      </c>
      <c r="EA16" t="s">
        <v>102</v>
      </c>
      <c r="EB16" t="s">
        <v>102</v>
      </c>
      <c r="EC16" t="s">
        <v>102</v>
      </c>
      <c r="ED16" t="s">
        <v>103</v>
      </c>
      <c r="EE16" t="s">
        <v>103</v>
      </c>
      <c r="EF16" t="s">
        <v>103</v>
      </c>
      <c r="EG16" t="s">
        <v>103</v>
      </c>
      <c r="EH16" t="s">
        <v>103</v>
      </c>
      <c r="EI16" t="s">
        <v>103</v>
      </c>
      <c r="EJ16" t="s">
        <v>103</v>
      </c>
      <c r="EK16" t="s">
        <v>103</v>
      </c>
      <c r="EL16" t="s">
        <v>103</v>
      </c>
      <c r="EM16" t="s">
        <v>103</v>
      </c>
      <c r="EN16" t="s">
        <v>103</v>
      </c>
      <c r="EO16" t="s">
        <v>103</v>
      </c>
      <c r="EP16" t="s">
        <v>103</v>
      </c>
      <c r="EQ16" t="s">
        <v>103</v>
      </c>
      <c r="ER16" t="s">
        <v>103</v>
      </c>
      <c r="ES16" t="s">
        <v>104</v>
      </c>
      <c r="ET16" t="s">
        <v>104</v>
      </c>
      <c r="EU16" t="s">
        <v>104</v>
      </c>
      <c r="EV16" t="s">
        <v>104</v>
      </c>
      <c r="EW16" t="s">
        <v>104</v>
      </c>
      <c r="EX16" t="s">
        <v>104</v>
      </c>
      <c r="EY16" t="s">
        <v>104</v>
      </c>
      <c r="EZ16" t="s">
        <v>104</v>
      </c>
      <c r="FA16" t="s">
        <v>104</v>
      </c>
      <c r="FB16" t="s">
        <v>104</v>
      </c>
      <c r="FC16" t="s">
        <v>104</v>
      </c>
      <c r="FD16" t="s">
        <v>104</v>
      </c>
      <c r="FE16" t="s">
        <v>104</v>
      </c>
      <c r="FF16" t="s">
        <v>104</v>
      </c>
      <c r="FG16" t="s">
        <v>104</v>
      </c>
      <c r="FH16" t="s">
        <v>104</v>
      </c>
      <c r="FI16" t="s">
        <v>104</v>
      </c>
      <c r="FJ16" t="s">
        <v>104</v>
      </c>
      <c r="FK16" t="s">
        <v>105</v>
      </c>
      <c r="FL16" t="s">
        <v>105</v>
      </c>
      <c r="FM16" t="s">
        <v>105</v>
      </c>
      <c r="FN16" t="s">
        <v>105</v>
      </c>
      <c r="FO16" t="s">
        <v>105</v>
      </c>
      <c r="FP16" t="s">
        <v>105</v>
      </c>
      <c r="FQ16" t="s">
        <v>105</v>
      </c>
      <c r="FR16" t="s">
        <v>105</v>
      </c>
      <c r="FS16" t="s">
        <v>105</v>
      </c>
      <c r="FT16" t="s">
        <v>105</v>
      </c>
      <c r="FU16" t="s">
        <v>105</v>
      </c>
      <c r="FV16" t="s">
        <v>105</v>
      </c>
      <c r="FW16" t="s">
        <v>105</v>
      </c>
      <c r="FX16" t="s">
        <v>105</v>
      </c>
      <c r="FY16" t="s">
        <v>105</v>
      </c>
      <c r="FZ16" t="s">
        <v>105</v>
      </c>
      <c r="GA16" t="s">
        <v>105</v>
      </c>
      <c r="GB16" t="s">
        <v>105</v>
      </c>
      <c r="GC16" t="s">
        <v>105</v>
      </c>
      <c r="GD16" t="s">
        <v>106</v>
      </c>
      <c r="GE16" t="s">
        <v>106</v>
      </c>
      <c r="GF16" t="s">
        <v>106</v>
      </c>
      <c r="GG16" t="s">
        <v>106</v>
      </c>
      <c r="GH16" t="s">
        <v>106</v>
      </c>
      <c r="GI16" t="s">
        <v>106</v>
      </c>
      <c r="GJ16" t="s">
        <v>106</v>
      </c>
      <c r="GK16" t="s">
        <v>106</v>
      </c>
      <c r="GL16" t="s">
        <v>106</v>
      </c>
      <c r="GM16" t="s">
        <v>106</v>
      </c>
      <c r="GN16" t="s">
        <v>106</v>
      </c>
      <c r="GO16" t="s">
        <v>106</v>
      </c>
      <c r="GP16" t="s">
        <v>106</v>
      </c>
      <c r="GQ16" t="s">
        <v>106</v>
      </c>
      <c r="GR16" t="s">
        <v>106</v>
      </c>
      <c r="GS16" t="s">
        <v>106</v>
      </c>
      <c r="GT16" t="s">
        <v>106</v>
      </c>
      <c r="GU16" t="s">
        <v>106</v>
      </c>
      <c r="GV16" t="s">
        <v>106</v>
      </c>
      <c r="GW16" t="s">
        <v>107</v>
      </c>
      <c r="GX16" t="s">
        <v>107</v>
      </c>
      <c r="GY16" t="s">
        <v>107</v>
      </c>
      <c r="GZ16" t="s">
        <v>107</v>
      </c>
      <c r="HA16" t="s">
        <v>107</v>
      </c>
      <c r="HB16" t="s">
        <v>107</v>
      </c>
      <c r="HC16" t="s">
        <v>107</v>
      </c>
      <c r="HD16" t="s">
        <v>107</v>
      </c>
      <c r="HE16" t="s">
        <v>107</v>
      </c>
      <c r="HF16" t="s">
        <v>107</v>
      </c>
      <c r="HG16" t="s">
        <v>107</v>
      </c>
      <c r="HH16" t="s">
        <v>107</v>
      </c>
      <c r="HI16" t="s">
        <v>107</v>
      </c>
      <c r="HJ16" t="s">
        <v>107</v>
      </c>
      <c r="HK16" t="s">
        <v>107</v>
      </c>
      <c r="HL16" t="s">
        <v>107</v>
      </c>
      <c r="HM16" t="s">
        <v>107</v>
      </c>
      <c r="HN16" t="s">
        <v>107</v>
      </c>
      <c r="HO16" t="s">
        <v>108</v>
      </c>
      <c r="HP16" t="s">
        <v>108</v>
      </c>
      <c r="HQ16" t="s">
        <v>108</v>
      </c>
      <c r="HR16" t="s">
        <v>108</v>
      </c>
      <c r="HS16" t="s">
        <v>108</v>
      </c>
      <c r="HT16" t="s">
        <v>108</v>
      </c>
      <c r="HU16" t="s">
        <v>108</v>
      </c>
      <c r="HV16" t="s">
        <v>108</v>
      </c>
      <c r="HW16" t="s">
        <v>109</v>
      </c>
      <c r="HX16" t="s">
        <v>109</v>
      </c>
      <c r="HY16" t="s">
        <v>109</v>
      </c>
      <c r="HZ16" t="s">
        <v>109</v>
      </c>
      <c r="IA16" t="s">
        <v>109</v>
      </c>
      <c r="IB16" t="s">
        <v>109</v>
      </c>
      <c r="IC16" t="s">
        <v>109</v>
      </c>
      <c r="ID16" t="s">
        <v>109</v>
      </c>
      <c r="IE16" t="s">
        <v>109</v>
      </c>
      <c r="IF16" t="s">
        <v>109</v>
      </c>
      <c r="IG16" t="s">
        <v>109</v>
      </c>
      <c r="IH16" t="s">
        <v>109</v>
      </c>
      <c r="II16" t="s">
        <v>109</v>
      </c>
      <c r="IJ16" t="s">
        <v>109</v>
      </c>
      <c r="IK16" t="s">
        <v>109</v>
      </c>
      <c r="IL16" t="s">
        <v>109</v>
      </c>
    </row>
    <row r="17" spans="1:246" x14ac:dyDescent="0.35">
      <c r="A17" t="s">
        <v>110</v>
      </c>
      <c r="B17" t="s">
        <v>111</v>
      </c>
      <c r="C17" t="s">
        <v>112</v>
      </c>
      <c r="D17" t="s">
        <v>113</v>
      </c>
      <c r="E17" t="s">
        <v>114</v>
      </c>
      <c r="F17" t="s">
        <v>115</v>
      </c>
      <c r="G17" t="s">
        <v>116</v>
      </c>
      <c r="H17" t="s">
        <v>117</v>
      </c>
      <c r="I17" t="s">
        <v>118</v>
      </c>
      <c r="J17" t="s">
        <v>119</v>
      </c>
      <c r="K17" t="s">
        <v>120</v>
      </c>
      <c r="L17" t="s">
        <v>121</v>
      </c>
      <c r="M17" t="s">
        <v>122</v>
      </c>
      <c r="N17" t="s">
        <v>123</v>
      </c>
      <c r="O17" t="s">
        <v>124</v>
      </c>
      <c r="P17" t="s">
        <v>125</v>
      </c>
      <c r="Q17" t="s">
        <v>126</v>
      </c>
      <c r="R17" t="s">
        <v>127</v>
      </c>
      <c r="S17" t="s">
        <v>128</v>
      </c>
      <c r="T17" t="s">
        <v>129</v>
      </c>
      <c r="U17" t="s">
        <v>130</v>
      </c>
      <c r="V17" t="s">
        <v>131</v>
      </c>
      <c r="W17" t="s">
        <v>132</v>
      </c>
      <c r="X17" t="s">
        <v>133</v>
      </c>
      <c r="Y17" t="s">
        <v>134</v>
      </c>
      <c r="Z17" t="s">
        <v>135</v>
      </c>
      <c r="AA17" t="s">
        <v>136</v>
      </c>
      <c r="AB17" t="s">
        <v>137</v>
      </c>
      <c r="AC17" t="s">
        <v>138</v>
      </c>
      <c r="AD17" t="s">
        <v>139</v>
      </c>
      <c r="AE17" t="s">
        <v>140</v>
      </c>
      <c r="AF17" t="s">
        <v>141</v>
      </c>
      <c r="AG17" t="s">
        <v>142</v>
      </c>
      <c r="AH17" t="s">
        <v>143</v>
      </c>
      <c r="AI17" t="s">
        <v>144</v>
      </c>
      <c r="AJ17" t="s">
        <v>145</v>
      </c>
      <c r="AK17" t="s">
        <v>146</v>
      </c>
      <c r="AL17" t="s">
        <v>147</v>
      </c>
      <c r="AM17" t="s">
        <v>148</v>
      </c>
      <c r="AN17" t="s">
        <v>149</v>
      </c>
      <c r="AO17" t="s">
        <v>150</v>
      </c>
      <c r="AP17" t="s">
        <v>151</v>
      </c>
      <c r="AQ17" t="s">
        <v>96</v>
      </c>
      <c r="AR17" t="s">
        <v>152</v>
      </c>
      <c r="AS17" t="s">
        <v>153</v>
      </c>
      <c r="AT17" t="s">
        <v>154</v>
      </c>
      <c r="AU17" t="s">
        <v>155</v>
      </c>
      <c r="AV17" t="s">
        <v>156</v>
      </c>
      <c r="AW17" t="s">
        <v>157</v>
      </c>
      <c r="AX17" t="s">
        <v>158</v>
      </c>
      <c r="AY17" t="s">
        <v>159</v>
      </c>
      <c r="AZ17" t="s">
        <v>160</v>
      </c>
      <c r="BA17" t="s">
        <v>161</v>
      </c>
      <c r="BB17" t="s">
        <v>162</v>
      </c>
      <c r="BC17" t="s">
        <v>163</v>
      </c>
      <c r="BD17" t="s">
        <v>164</v>
      </c>
      <c r="BE17" t="s">
        <v>165</v>
      </c>
      <c r="BF17" t="s">
        <v>166</v>
      </c>
      <c r="BG17" t="s">
        <v>167</v>
      </c>
      <c r="BH17" t="s">
        <v>168</v>
      </c>
      <c r="BI17" t="s">
        <v>169</v>
      </c>
      <c r="BJ17" t="s">
        <v>170</v>
      </c>
      <c r="BK17" t="s">
        <v>171</v>
      </c>
      <c r="BL17" t="s">
        <v>172</v>
      </c>
      <c r="BM17" t="s">
        <v>173</v>
      </c>
      <c r="BN17" t="s">
        <v>174</v>
      </c>
      <c r="BO17" t="s">
        <v>175</v>
      </c>
      <c r="BP17" t="s">
        <v>176</v>
      </c>
      <c r="BQ17" t="s">
        <v>1267</v>
      </c>
      <c r="BR17" t="s">
        <v>177</v>
      </c>
      <c r="BS17" t="s">
        <v>178</v>
      </c>
      <c r="BT17" t="s">
        <v>179</v>
      </c>
      <c r="BU17" t="s">
        <v>180</v>
      </c>
      <c r="BV17" t="s">
        <v>181</v>
      </c>
      <c r="BW17" t="s">
        <v>182</v>
      </c>
      <c r="BX17" t="s">
        <v>183</v>
      </c>
      <c r="BY17" t="s">
        <v>184</v>
      </c>
      <c r="BZ17" t="s">
        <v>185</v>
      </c>
      <c r="CA17" t="s">
        <v>186</v>
      </c>
      <c r="CB17" t="s">
        <v>116</v>
      </c>
      <c r="CC17" t="s">
        <v>187</v>
      </c>
      <c r="CD17" t="s">
        <v>188</v>
      </c>
      <c r="CE17" t="s">
        <v>189</v>
      </c>
      <c r="CF17" t="s">
        <v>190</v>
      </c>
      <c r="CG17" t="s">
        <v>191</v>
      </c>
      <c r="CH17" t="s">
        <v>192</v>
      </c>
      <c r="CI17" t="s">
        <v>193</v>
      </c>
      <c r="CJ17" t="s">
        <v>194</v>
      </c>
      <c r="CK17" t="s">
        <v>195</v>
      </c>
      <c r="CL17" t="s">
        <v>196</v>
      </c>
      <c r="CM17" t="s">
        <v>197</v>
      </c>
      <c r="CN17" t="s">
        <v>198</v>
      </c>
      <c r="CO17" t="s">
        <v>199</v>
      </c>
      <c r="CP17" t="s">
        <v>200</v>
      </c>
      <c r="CQ17" t="s">
        <v>201</v>
      </c>
      <c r="CR17" t="s">
        <v>202</v>
      </c>
      <c r="CS17" t="s">
        <v>203</v>
      </c>
      <c r="CT17" t="s">
        <v>204</v>
      </c>
      <c r="CU17" t="s">
        <v>205</v>
      </c>
      <c r="CV17" t="s">
        <v>206</v>
      </c>
      <c r="CW17" t="s">
        <v>207</v>
      </c>
      <c r="CX17" t="s">
        <v>208</v>
      </c>
      <c r="CY17" t="s">
        <v>209</v>
      </c>
      <c r="CZ17" t="s">
        <v>210</v>
      </c>
      <c r="DA17" t="s">
        <v>211</v>
      </c>
      <c r="DB17" t="s">
        <v>212</v>
      </c>
      <c r="DC17" t="s">
        <v>213</v>
      </c>
      <c r="DD17" t="s">
        <v>214</v>
      </c>
      <c r="DE17" t="s">
        <v>215</v>
      </c>
      <c r="DF17" t="s">
        <v>216</v>
      </c>
      <c r="DG17" t="s">
        <v>217</v>
      </c>
      <c r="DH17" t="s">
        <v>218</v>
      </c>
      <c r="DI17" t="s">
        <v>219</v>
      </c>
      <c r="DJ17" t="s">
        <v>220</v>
      </c>
      <c r="DK17" t="s">
        <v>221</v>
      </c>
      <c r="DL17" t="s">
        <v>222</v>
      </c>
      <c r="DM17" t="s">
        <v>223</v>
      </c>
      <c r="DN17" t="s">
        <v>224</v>
      </c>
      <c r="DO17" t="s">
        <v>225</v>
      </c>
      <c r="DP17" t="s">
        <v>226</v>
      </c>
      <c r="DQ17" t="s">
        <v>111</v>
      </c>
      <c r="DR17" t="s">
        <v>114</v>
      </c>
      <c r="DS17" t="s">
        <v>227</v>
      </c>
      <c r="DT17" t="s">
        <v>228</v>
      </c>
      <c r="DU17" t="s">
        <v>229</v>
      </c>
      <c r="DV17" t="s">
        <v>230</v>
      </c>
      <c r="DW17" t="s">
        <v>231</v>
      </c>
      <c r="DX17" t="s">
        <v>232</v>
      </c>
      <c r="DY17" t="s">
        <v>233</v>
      </c>
      <c r="DZ17" t="s">
        <v>234</v>
      </c>
      <c r="EA17" t="s">
        <v>235</v>
      </c>
      <c r="EB17" t="s">
        <v>236</v>
      </c>
      <c r="EC17" t="s">
        <v>237</v>
      </c>
      <c r="ED17" t="s">
        <v>238</v>
      </c>
      <c r="EE17" t="s">
        <v>239</v>
      </c>
      <c r="EF17" t="s">
        <v>240</v>
      </c>
      <c r="EG17" t="s">
        <v>241</v>
      </c>
      <c r="EH17" t="s">
        <v>242</v>
      </c>
      <c r="EI17" t="s">
        <v>243</v>
      </c>
      <c r="EJ17" t="s">
        <v>244</v>
      </c>
      <c r="EK17" t="s">
        <v>245</v>
      </c>
      <c r="EL17" t="s">
        <v>246</v>
      </c>
      <c r="EM17" t="s">
        <v>247</v>
      </c>
      <c r="EN17" t="s">
        <v>248</v>
      </c>
      <c r="EO17" t="s">
        <v>249</v>
      </c>
      <c r="EP17" t="s">
        <v>250</v>
      </c>
      <c r="EQ17" t="s">
        <v>251</v>
      </c>
      <c r="ER17" t="s">
        <v>252</v>
      </c>
      <c r="ES17" t="s">
        <v>253</v>
      </c>
      <c r="ET17" t="s">
        <v>254</v>
      </c>
      <c r="EU17" t="s">
        <v>255</v>
      </c>
      <c r="EV17" t="s">
        <v>256</v>
      </c>
      <c r="EW17" t="s">
        <v>257</v>
      </c>
      <c r="EX17" t="s">
        <v>258</v>
      </c>
      <c r="EY17" t="s">
        <v>259</v>
      </c>
      <c r="EZ17" t="s">
        <v>260</v>
      </c>
      <c r="FA17" t="s">
        <v>261</v>
      </c>
      <c r="FB17" t="s">
        <v>262</v>
      </c>
      <c r="FC17" t="s">
        <v>263</v>
      </c>
      <c r="FD17" t="s">
        <v>264</v>
      </c>
      <c r="FE17" t="s">
        <v>265</v>
      </c>
      <c r="FF17" t="s">
        <v>266</v>
      </c>
      <c r="FG17" t="s">
        <v>267</v>
      </c>
      <c r="FH17" t="s">
        <v>268</v>
      </c>
      <c r="FI17" t="s">
        <v>269</v>
      </c>
      <c r="FJ17" t="s">
        <v>270</v>
      </c>
      <c r="FK17" t="s">
        <v>271</v>
      </c>
      <c r="FL17" t="s">
        <v>272</v>
      </c>
      <c r="FM17" t="s">
        <v>273</v>
      </c>
      <c r="FN17" t="s">
        <v>274</v>
      </c>
      <c r="FO17" t="s">
        <v>275</v>
      </c>
      <c r="FP17" t="s">
        <v>276</v>
      </c>
      <c r="FQ17" t="s">
        <v>277</v>
      </c>
      <c r="FR17" t="s">
        <v>278</v>
      </c>
      <c r="FS17" t="s">
        <v>279</v>
      </c>
      <c r="FT17" t="s">
        <v>280</v>
      </c>
      <c r="FU17" t="s">
        <v>281</v>
      </c>
      <c r="FV17" t="s">
        <v>282</v>
      </c>
      <c r="FW17" t="s">
        <v>283</v>
      </c>
      <c r="FX17" t="s">
        <v>284</v>
      </c>
      <c r="FY17" t="s">
        <v>285</v>
      </c>
      <c r="FZ17" t="s">
        <v>286</v>
      </c>
      <c r="GA17" t="s">
        <v>287</v>
      </c>
      <c r="GB17" t="s">
        <v>288</v>
      </c>
      <c r="GC17" t="s">
        <v>289</v>
      </c>
      <c r="GD17" t="s">
        <v>290</v>
      </c>
      <c r="GE17" t="s">
        <v>291</v>
      </c>
      <c r="GF17" t="s">
        <v>292</v>
      </c>
      <c r="GG17" t="s">
        <v>293</v>
      </c>
      <c r="GH17" t="s">
        <v>294</v>
      </c>
      <c r="GI17" t="s">
        <v>295</v>
      </c>
      <c r="GJ17" t="s">
        <v>296</v>
      </c>
      <c r="GK17" t="s">
        <v>297</v>
      </c>
      <c r="GL17" t="s">
        <v>298</v>
      </c>
      <c r="GM17" t="s">
        <v>299</v>
      </c>
      <c r="GN17" t="s">
        <v>300</v>
      </c>
      <c r="GO17" t="s">
        <v>301</v>
      </c>
      <c r="GP17" t="s">
        <v>302</v>
      </c>
      <c r="GQ17" t="s">
        <v>303</v>
      </c>
      <c r="GR17" t="s">
        <v>304</v>
      </c>
      <c r="GS17" t="s">
        <v>305</v>
      </c>
      <c r="GT17" t="s">
        <v>306</v>
      </c>
      <c r="GU17" t="s">
        <v>307</v>
      </c>
      <c r="GV17" t="s">
        <v>308</v>
      </c>
      <c r="GW17" t="s">
        <v>309</v>
      </c>
      <c r="GX17" t="s">
        <v>310</v>
      </c>
      <c r="GY17" t="s">
        <v>311</v>
      </c>
      <c r="GZ17" t="s">
        <v>312</v>
      </c>
      <c r="HA17" t="s">
        <v>313</v>
      </c>
      <c r="HB17" t="s">
        <v>314</v>
      </c>
      <c r="HC17" t="s">
        <v>315</v>
      </c>
      <c r="HD17" t="s">
        <v>316</v>
      </c>
      <c r="HE17" t="s">
        <v>317</v>
      </c>
      <c r="HF17" t="s">
        <v>318</v>
      </c>
      <c r="HG17" t="s">
        <v>319</v>
      </c>
      <c r="HH17" t="s">
        <v>320</v>
      </c>
      <c r="HI17" t="s">
        <v>321</v>
      </c>
      <c r="HJ17" t="s">
        <v>322</v>
      </c>
      <c r="HK17" t="s">
        <v>323</v>
      </c>
      <c r="HL17" t="s">
        <v>324</v>
      </c>
      <c r="HM17" t="s">
        <v>325</v>
      </c>
      <c r="HN17" t="s">
        <v>326</v>
      </c>
      <c r="HO17" t="s">
        <v>327</v>
      </c>
      <c r="HP17" t="s">
        <v>328</v>
      </c>
      <c r="HQ17" t="s">
        <v>329</v>
      </c>
      <c r="HR17" t="s">
        <v>330</v>
      </c>
      <c r="HS17" t="s">
        <v>331</v>
      </c>
      <c r="HT17" t="s">
        <v>332</v>
      </c>
      <c r="HU17" t="s">
        <v>333</v>
      </c>
      <c r="HV17" t="s">
        <v>334</v>
      </c>
      <c r="HW17" t="s">
        <v>335</v>
      </c>
      <c r="HX17" t="s">
        <v>336</v>
      </c>
      <c r="HY17" t="s">
        <v>337</v>
      </c>
      <c r="HZ17" t="s">
        <v>338</v>
      </c>
      <c r="IA17" t="s">
        <v>339</v>
      </c>
      <c r="IB17" t="s">
        <v>340</v>
      </c>
      <c r="IC17" t="s">
        <v>341</v>
      </c>
      <c r="ID17" t="s">
        <v>342</v>
      </c>
      <c r="IE17" t="s">
        <v>343</v>
      </c>
      <c r="IF17" t="s">
        <v>344</v>
      </c>
      <c r="IG17" t="s">
        <v>345</v>
      </c>
      <c r="IH17" t="s">
        <v>346</v>
      </c>
      <c r="II17" t="s">
        <v>347</v>
      </c>
      <c r="IJ17" t="s">
        <v>348</v>
      </c>
      <c r="IK17" t="s">
        <v>349</v>
      </c>
      <c r="IL17" t="s">
        <v>350</v>
      </c>
    </row>
    <row r="18" spans="1:246" x14ac:dyDescent="0.35">
      <c r="B18" t="s">
        <v>351</v>
      </c>
      <c r="C18" t="s">
        <v>351</v>
      </c>
      <c r="F18" t="s">
        <v>351</v>
      </c>
      <c r="G18" t="s">
        <v>351</v>
      </c>
      <c r="H18" t="s">
        <v>352</v>
      </c>
      <c r="I18" t="s">
        <v>353</v>
      </c>
      <c r="J18" t="s">
        <v>354</v>
      </c>
      <c r="K18" t="s">
        <v>355</v>
      </c>
      <c r="L18" t="s">
        <v>355</v>
      </c>
      <c r="M18" t="s">
        <v>194</v>
      </c>
      <c r="N18" t="s">
        <v>194</v>
      </c>
      <c r="O18" t="s">
        <v>352</v>
      </c>
      <c r="P18" t="s">
        <v>352</v>
      </c>
      <c r="Q18" t="s">
        <v>352</v>
      </c>
      <c r="R18" t="s">
        <v>352</v>
      </c>
      <c r="S18" t="s">
        <v>356</v>
      </c>
      <c r="T18" t="s">
        <v>357</v>
      </c>
      <c r="U18" t="s">
        <v>357</v>
      </c>
      <c r="V18" t="s">
        <v>358</v>
      </c>
      <c r="W18" t="s">
        <v>359</v>
      </c>
      <c r="X18" t="s">
        <v>358</v>
      </c>
      <c r="Y18" t="s">
        <v>358</v>
      </c>
      <c r="Z18" t="s">
        <v>358</v>
      </c>
      <c r="AA18" t="s">
        <v>356</v>
      </c>
      <c r="AB18" t="s">
        <v>356</v>
      </c>
      <c r="AC18" t="s">
        <v>356</v>
      </c>
      <c r="AD18" t="s">
        <v>356</v>
      </c>
      <c r="AE18" t="s">
        <v>354</v>
      </c>
      <c r="AF18" t="s">
        <v>353</v>
      </c>
      <c r="AG18" t="s">
        <v>354</v>
      </c>
      <c r="AH18" t="s">
        <v>355</v>
      </c>
      <c r="AI18" t="s">
        <v>355</v>
      </c>
      <c r="AJ18" t="s">
        <v>360</v>
      </c>
      <c r="AK18" t="s">
        <v>361</v>
      </c>
      <c r="AL18" t="s">
        <v>353</v>
      </c>
      <c r="AM18" t="s">
        <v>362</v>
      </c>
      <c r="AN18" t="s">
        <v>362</v>
      </c>
      <c r="AO18" t="s">
        <v>363</v>
      </c>
      <c r="AP18" t="s">
        <v>361</v>
      </c>
      <c r="AQ18" t="s">
        <v>364</v>
      </c>
      <c r="AR18" t="s">
        <v>359</v>
      </c>
      <c r="AT18" t="s">
        <v>359</v>
      </c>
      <c r="AU18" t="s">
        <v>364</v>
      </c>
      <c r="BA18" t="s">
        <v>354</v>
      </c>
      <c r="BH18" t="s">
        <v>354</v>
      </c>
      <c r="BI18" t="s">
        <v>354</v>
      </c>
      <c r="BJ18" t="s">
        <v>354</v>
      </c>
      <c r="BK18" t="s">
        <v>365</v>
      </c>
      <c r="BX18" t="s">
        <v>354</v>
      </c>
      <c r="BY18" t="s">
        <v>354</v>
      </c>
      <c r="CA18" t="s">
        <v>366</v>
      </c>
      <c r="CB18" t="s">
        <v>351</v>
      </c>
      <c r="CC18" t="s">
        <v>355</v>
      </c>
      <c r="CD18" t="s">
        <v>355</v>
      </c>
      <c r="CE18" t="s">
        <v>362</v>
      </c>
      <c r="CF18" t="s">
        <v>362</v>
      </c>
      <c r="CG18" t="s">
        <v>355</v>
      </c>
      <c r="CH18" t="s">
        <v>362</v>
      </c>
      <c r="CI18" t="s">
        <v>364</v>
      </c>
      <c r="CJ18" t="s">
        <v>358</v>
      </c>
      <c r="CK18" t="s">
        <v>358</v>
      </c>
      <c r="CL18" t="s">
        <v>357</v>
      </c>
      <c r="CM18" t="s">
        <v>357</v>
      </c>
      <c r="CN18" t="s">
        <v>357</v>
      </c>
      <c r="CO18" t="s">
        <v>357</v>
      </c>
      <c r="CP18" t="s">
        <v>357</v>
      </c>
      <c r="CQ18" t="s">
        <v>367</v>
      </c>
      <c r="CR18" t="s">
        <v>354</v>
      </c>
      <c r="CS18" t="s">
        <v>354</v>
      </c>
      <c r="CT18" t="s">
        <v>354</v>
      </c>
      <c r="CY18" t="s">
        <v>354</v>
      </c>
      <c r="DB18" t="s">
        <v>357</v>
      </c>
      <c r="DC18" t="s">
        <v>357</v>
      </c>
      <c r="DD18" t="s">
        <v>357</v>
      </c>
      <c r="DE18" t="s">
        <v>357</v>
      </c>
      <c r="DF18" t="s">
        <v>357</v>
      </c>
      <c r="DG18" t="s">
        <v>354</v>
      </c>
      <c r="DH18" t="s">
        <v>354</v>
      </c>
      <c r="DI18" t="s">
        <v>354</v>
      </c>
      <c r="DJ18" t="s">
        <v>351</v>
      </c>
      <c r="DM18" t="s">
        <v>368</v>
      </c>
      <c r="DN18" t="s">
        <v>368</v>
      </c>
      <c r="DP18" t="s">
        <v>351</v>
      </c>
      <c r="DQ18" t="s">
        <v>369</v>
      </c>
      <c r="DS18" t="s">
        <v>351</v>
      </c>
      <c r="DT18" t="s">
        <v>351</v>
      </c>
      <c r="DV18" t="s">
        <v>370</v>
      </c>
      <c r="DW18" t="s">
        <v>371</v>
      </c>
      <c r="DX18" t="s">
        <v>370</v>
      </c>
      <c r="DY18" t="s">
        <v>371</v>
      </c>
      <c r="DZ18" t="s">
        <v>370</v>
      </c>
      <c r="EA18" t="s">
        <v>371</v>
      </c>
      <c r="EB18" t="s">
        <v>359</v>
      </c>
      <c r="EC18" t="s">
        <v>359</v>
      </c>
      <c r="ED18" t="s">
        <v>355</v>
      </c>
      <c r="EE18" t="s">
        <v>372</v>
      </c>
      <c r="EF18" t="s">
        <v>355</v>
      </c>
      <c r="EH18" t="s">
        <v>355</v>
      </c>
      <c r="EI18" t="s">
        <v>372</v>
      </c>
      <c r="EJ18" t="s">
        <v>355</v>
      </c>
      <c r="EL18" t="s">
        <v>362</v>
      </c>
      <c r="EM18" t="s">
        <v>373</v>
      </c>
      <c r="EN18" t="s">
        <v>362</v>
      </c>
      <c r="ES18" t="s">
        <v>374</v>
      </c>
      <c r="ET18" t="s">
        <v>374</v>
      </c>
      <c r="FG18" t="s">
        <v>374</v>
      </c>
      <c r="FH18" t="s">
        <v>374</v>
      </c>
      <c r="FI18" t="s">
        <v>375</v>
      </c>
      <c r="FJ18" t="s">
        <v>375</v>
      </c>
      <c r="FK18" t="s">
        <v>357</v>
      </c>
      <c r="FL18" t="s">
        <v>357</v>
      </c>
      <c r="FM18" t="s">
        <v>359</v>
      </c>
      <c r="FN18" t="s">
        <v>357</v>
      </c>
      <c r="FO18" t="s">
        <v>362</v>
      </c>
      <c r="FP18" t="s">
        <v>359</v>
      </c>
      <c r="FQ18" t="s">
        <v>359</v>
      </c>
      <c r="FS18" t="s">
        <v>374</v>
      </c>
      <c r="FT18" t="s">
        <v>374</v>
      </c>
      <c r="FU18" t="s">
        <v>374</v>
      </c>
      <c r="FV18" t="s">
        <v>374</v>
      </c>
      <c r="FW18" t="s">
        <v>374</v>
      </c>
      <c r="FX18" t="s">
        <v>374</v>
      </c>
      <c r="FY18" t="s">
        <v>374</v>
      </c>
      <c r="FZ18" t="s">
        <v>376</v>
      </c>
      <c r="GA18" t="s">
        <v>377</v>
      </c>
      <c r="GB18" t="s">
        <v>377</v>
      </c>
      <c r="GC18" t="s">
        <v>377</v>
      </c>
      <c r="GD18" t="s">
        <v>374</v>
      </c>
      <c r="GE18" t="s">
        <v>374</v>
      </c>
      <c r="GF18" t="s">
        <v>374</v>
      </c>
      <c r="GG18" t="s">
        <v>374</v>
      </c>
      <c r="GH18" t="s">
        <v>374</v>
      </c>
      <c r="GI18" t="s">
        <v>374</v>
      </c>
      <c r="GJ18" t="s">
        <v>374</v>
      </c>
      <c r="GK18" t="s">
        <v>374</v>
      </c>
      <c r="GL18" t="s">
        <v>374</v>
      </c>
      <c r="GM18" t="s">
        <v>374</v>
      </c>
      <c r="GN18" t="s">
        <v>374</v>
      </c>
      <c r="GO18" t="s">
        <v>374</v>
      </c>
      <c r="GV18" t="s">
        <v>374</v>
      </c>
      <c r="GW18" t="s">
        <v>359</v>
      </c>
      <c r="GX18" t="s">
        <v>359</v>
      </c>
      <c r="GY18" t="s">
        <v>370</v>
      </c>
      <c r="GZ18" t="s">
        <v>371</v>
      </c>
      <c r="HA18" t="s">
        <v>371</v>
      </c>
      <c r="HE18" t="s">
        <v>371</v>
      </c>
      <c r="HI18" t="s">
        <v>355</v>
      </c>
      <c r="HJ18" t="s">
        <v>355</v>
      </c>
      <c r="HK18" t="s">
        <v>362</v>
      </c>
      <c r="HL18" t="s">
        <v>362</v>
      </c>
      <c r="HM18" t="s">
        <v>378</v>
      </c>
      <c r="HN18" t="s">
        <v>378</v>
      </c>
      <c r="HO18" t="s">
        <v>374</v>
      </c>
      <c r="HP18" t="s">
        <v>374</v>
      </c>
      <c r="HQ18" t="s">
        <v>374</v>
      </c>
      <c r="HR18" t="s">
        <v>374</v>
      </c>
      <c r="HS18" t="s">
        <v>374</v>
      </c>
      <c r="HT18" t="s">
        <v>374</v>
      </c>
      <c r="HU18" t="s">
        <v>357</v>
      </c>
      <c r="HV18" t="s">
        <v>374</v>
      </c>
      <c r="HX18" t="s">
        <v>364</v>
      </c>
      <c r="HY18" t="s">
        <v>364</v>
      </c>
      <c r="HZ18" t="s">
        <v>357</v>
      </c>
      <c r="IA18" t="s">
        <v>357</v>
      </c>
      <c r="IB18" t="s">
        <v>357</v>
      </c>
      <c r="IC18" t="s">
        <v>357</v>
      </c>
      <c r="ID18" t="s">
        <v>357</v>
      </c>
      <c r="IE18" t="s">
        <v>359</v>
      </c>
      <c r="IF18" t="s">
        <v>359</v>
      </c>
      <c r="IG18" t="s">
        <v>359</v>
      </c>
      <c r="IH18" t="s">
        <v>357</v>
      </c>
      <c r="II18" t="s">
        <v>355</v>
      </c>
      <c r="IJ18" t="s">
        <v>362</v>
      </c>
      <c r="IK18" t="s">
        <v>359</v>
      </c>
      <c r="IL18" t="s">
        <v>359</v>
      </c>
    </row>
    <row r="19" spans="1:246" x14ac:dyDescent="0.35">
      <c r="A19">
        <v>1</v>
      </c>
      <c r="B19">
        <v>1717061872.0999999</v>
      </c>
      <c r="C19">
        <v>0</v>
      </c>
      <c r="D19" t="s">
        <v>379</v>
      </c>
      <c r="E19" t="s">
        <v>380</v>
      </c>
      <c r="F19" t="s">
        <v>381</v>
      </c>
      <c r="G19">
        <v>1717061872.0999999</v>
      </c>
      <c r="H19">
        <f t="shared" ref="H19:H82" si="0">(I19)/1000</f>
        <v>1.177057266392483E-3</v>
      </c>
      <c r="I19">
        <f t="shared" ref="I19:I82" si="1">IF($F$7, AL19, AF19)</f>
        <v>1.177057266392483</v>
      </c>
      <c r="J19">
        <f t="shared" ref="J19:J82" si="2">IF($F$7, AG19, AE19)</f>
        <v>-1.1845455884697886</v>
      </c>
      <c r="K19">
        <f t="shared" ref="K19:K82" si="3">CC19 - IF(AS19&gt;1, J19*$B$7*100/(AU19*CQ19), 0)</f>
        <v>447.70100000000002</v>
      </c>
      <c r="L19">
        <f t="shared" ref="L19:L82" si="4">((R19-H19/2)*K19-J19)/(R19+H19/2)</f>
        <v>460.03249249686013</v>
      </c>
      <c r="M19">
        <f t="shared" ref="M19:M82" si="5">L19*(CJ19+CK19)/1000</f>
        <v>46.305952469878918</v>
      </c>
      <c r="N19">
        <f t="shared" ref="N19:N82" si="6">(CC19 - IF(AS19&gt;1, J19*$B$7*100/(AU19*CQ19), 0))*(CJ19+CK19)/1000</f>
        <v>45.064689048804006</v>
      </c>
      <c r="O19">
        <f t="shared" ref="O19:O82" si="7">2/((1/Q19-1/P19)+SIGN(Q19)*SQRT((1/Q19-1/P19)*(1/Q19-1/P19) + 4*$C$7/(($C$7+1)*($C$7+1))*(2*1/Q19*1/P19-1/P19*1/P19)))</f>
        <v>8.5545254594392425E-2</v>
      </c>
      <c r="P19">
        <f t="shared" ref="P19:P82" si="8">IF(LEFT($D$7,1)&lt;&gt;"0",IF(LEFT($D$7,1)="1",3,$E$7),$D$5+$E$5*(CQ19*CJ19/($K$5*1000))+$F$5*(CQ19*CJ19/($K$5*1000))*MAX(MIN($B$7,$J$5),$I$5)*MAX(MIN($B$7,$J$5),$I$5)+$G$5*MAX(MIN($B$7,$J$5),$I$5)*(CQ19*CJ19/($K$5*1000))+$H$5*(CQ19*CJ19/($K$5*1000))*(CQ19*CJ19/($K$5*1000)))</f>
        <v>2.9389893324165537</v>
      </c>
      <c r="Q19">
        <f t="shared" ref="Q19:Q82" si="9">H19*(1000-(1000*0.61365*EXP(17.502*U19/(240.97+U19))/(CJ19+CK19)+CE19)/2)/(1000*0.61365*EXP(17.502*U19/(240.97+U19))/(CJ19+CK19)-CE19)</f>
        <v>8.4185662780087586E-2</v>
      </c>
      <c r="R19">
        <f t="shared" ref="R19:R82" si="10">1/(($C$7+1)/(O19/1.6)+1/(P19/1.37)) + $C$7/(($C$7+1)/(O19/1.6) + $C$7/(P19/1.37))</f>
        <v>5.2736393181096727E-2</v>
      </c>
      <c r="S19">
        <f t="shared" ref="S19:S82" si="11">(BX19*CA19)</f>
        <v>6.2894749999999999E-2</v>
      </c>
      <c r="T19">
        <f t="shared" ref="T19:T82" si="12">(CL19+(S19+2*0.95*0.0000000567*(((CL19+$B$9)+273)^4-(CL19+273)^4)-44100*H19)/(1.84*29.3*P19+8*0.95*0.0000000567*(CL19+273)^3))</f>
        <v>22.532815643423657</v>
      </c>
      <c r="U19">
        <f t="shared" ref="U19:U82" si="13">($C$9*CM19+$D$9*CN19+$E$9*T19)</f>
        <v>22.532815643423657</v>
      </c>
      <c r="V19">
        <f t="shared" ref="V19:V82" si="14">0.61365*EXP(17.502*U19/(240.97+U19))</f>
        <v>2.7409684205604776</v>
      </c>
      <c r="W19">
        <f t="shared" ref="W19:W82" si="15">(X19/Y19*100)</f>
        <v>48.787618496298201</v>
      </c>
      <c r="X19">
        <f t="shared" ref="X19:X82" si="16">CE19*(CJ19+CK19)/1000</f>
        <v>1.3622852945352</v>
      </c>
      <c r="Y19">
        <f t="shared" ref="Y19:Y82" si="17">0.61365*EXP(17.502*CL19/(240.97+CL19))</f>
        <v>2.7922766810980217</v>
      </c>
      <c r="Z19">
        <f t="shared" ref="Z19:Z82" si="18">(V19-CE19*(CJ19+CK19)/1000)</f>
        <v>1.3786831260252776</v>
      </c>
      <c r="AA19">
        <f t="shared" ref="AA19:AA82" si="19">(-H19*44100)</f>
        <v>-51.908225447908499</v>
      </c>
      <c r="AB19">
        <f t="shared" ref="AB19:AB82" si="20">2*29.3*P19*0.92*(CL19-U19)</f>
        <v>48.434705935932783</v>
      </c>
      <c r="AC19">
        <f t="shared" ref="AC19:AC82" si="21">2*0.95*0.0000000567*(((CL19+$B$9)+273)^4-(U19+273)^4)</f>
        <v>3.4053422008509315</v>
      </c>
      <c r="AD19">
        <f t="shared" ref="AD19:AD82" si="22">S19+AC19+AA19+AB19</f>
        <v>-5.2825611247868665E-3</v>
      </c>
      <c r="AE19">
        <f t="shared" ref="AE19:AE82" si="23">CI19*AS19*(CD19-CC19*(1000-AS19*CF19)/(1000-AS19*CE19))/(100*$B$7)</f>
        <v>-1.2301393235948057</v>
      </c>
      <c r="AF19">
        <f t="shared" ref="AF19:AF82" si="24">1000*CI19*AS19*(CE19-CF19)/(100*$B$7*(1000-AS19*CE19))</f>
        <v>1.104105046883511</v>
      </c>
      <c r="AG19">
        <f t="shared" ref="AG19:AG82" si="25">(AH19 - AI19 - CJ19*1000/(8.314*(CL19+273.15)) * AK19/CI19 * AJ19) * CI19/(100*$B$7) * (1000 - CF19)/1000</f>
        <v>-1.1845455884697886</v>
      </c>
      <c r="AH19">
        <v>452.35168448068498</v>
      </c>
      <c r="AI19">
        <v>453.96187272727298</v>
      </c>
      <c r="AJ19">
        <v>-3.1222766325493801E-2</v>
      </c>
      <c r="AK19">
        <v>67.065382341083804</v>
      </c>
      <c r="AL19">
        <f t="shared" ref="AL19:AL82" si="26">(AN19 - AM19 + CJ19*1000/(8.314*(CL19+273.15)) * AP19/CI19 * AO19) * CI19/(100*$B$7) * 1000/(1000 - AN19)</f>
        <v>1.177057266392483</v>
      </c>
      <c r="AM19">
        <v>12.226596657554101</v>
      </c>
      <c r="AN19">
        <v>13.619886060606101</v>
      </c>
      <c r="AO19">
        <v>-8.2206447796686703E-6</v>
      </c>
      <c r="AP19">
        <v>78.55</v>
      </c>
      <c r="AQ19">
        <v>17</v>
      </c>
      <c r="AR19">
        <v>3</v>
      </c>
      <c r="AS19">
        <f t="shared" ref="AS19:AS82" si="27">IF(AQ19*$H$15&gt;=AU19,1,(AU19/(AU19-AQ19*$H$15)))</f>
        <v>1</v>
      </c>
      <c r="AT19">
        <f t="shared" ref="AT19:AT82" si="28">(AS19-1)*100</f>
        <v>0</v>
      </c>
      <c r="AU19">
        <f t="shared" ref="AU19:AU82" si="29">MAX(0,($B$15+$C$15*CQ19)/(1+$D$15*CQ19)*CJ19/(CL19+273)*$E$15)</f>
        <v>53910.465974480445</v>
      </c>
      <c r="AV19" t="s">
        <v>382</v>
      </c>
      <c r="AW19">
        <v>10447</v>
      </c>
      <c r="AX19">
        <v>998.02864</v>
      </c>
      <c r="AY19">
        <v>4793.92</v>
      </c>
      <c r="AZ19">
        <f t="shared" ref="AZ19:AZ82" si="30">1-AX19/AY19</f>
        <v>0.79181366397436759</v>
      </c>
      <c r="BA19">
        <v>-1.18454558846979</v>
      </c>
      <c r="BB19" t="s">
        <v>383</v>
      </c>
      <c r="BC19" t="s">
        <v>383</v>
      </c>
      <c r="BD19">
        <v>0</v>
      </c>
      <c r="BE19">
        <v>0</v>
      </c>
      <c r="BF19" t="e">
        <f t="shared" ref="BF19:BF82" si="31">1-BD19/BE19</f>
        <v>#DIV/0!</v>
      </c>
      <c r="BG19">
        <v>0.5</v>
      </c>
      <c r="BH19">
        <f t="shared" ref="BH19:BH82" si="32">BY19</f>
        <v>0.278061</v>
      </c>
      <c r="BI19">
        <f t="shared" ref="BI19:BI82" si="33">J19</f>
        <v>-1.1845455884697886</v>
      </c>
      <c r="BJ19" t="e">
        <f t="shared" ref="BJ19:BJ82" si="34">BF19*BG19*BH19</f>
        <v>#DIV/0!</v>
      </c>
      <c r="BK19">
        <f t="shared" ref="BK19:BK82" si="35">(BI19-BA19)/BH19</f>
        <v>4.7912782790473593E-15</v>
      </c>
      <c r="BL19" t="e">
        <f t="shared" ref="BL19:BL82" si="36">(AY19-BE19)/BE19</f>
        <v>#DIV/0!</v>
      </c>
      <c r="BM19" t="e">
        <f t="shared" ref="BM19:BM82" si="37">AX19/(AZ19+AX19/BE19)</f>
        <v>#DIV/0!</v>
      </c>
      <c r="BN19" t="s">
        <v>383</v>
      </c>
      <c r="BO19">
        <v>0</v>
      </c>
      <c r="BP19" t="e">
        <f t="shared" ref="BP19:BP82" si="38">IF(BO19&lt;&gt;0, BO19, BM19)</f>
        <v>#DIV/0!</v>
      </c>
      <c r="BQ19" t="e">
        <f t="shared" ref="BQ19:BQ82" si="39">1-BP19/BE19</f>
        <v>#DIV/0!</v>
      </c>
      <c r="BR19" t="e">
        <f t="shared" ref="BR19:BR82" si="40">(BE19-BD19)/(BE19-BP19)</f>
        <v>#DIV/0!</v>
      </c>
      <c r="BS19" t="e">
        <f t="shared" ref="BS19:BS82" si="41">(AY19-BE19)/(AY19-BP19)</f>
        <v>#DIV/0!</v>
      </c>
      <c r="BT19">
        <f t="shared" ref="BT19:BT82" si="42">(BE19-BD19)/(BE19-AX19)</f>
        <v>0</v>
      </c>
      <c r="BU19">
        <f t="shared" ref="BU19:BU82" si="43">(AY19-BE19)/(AY19-AX19)</f>
        <v>1.2629233940984022</v>
      </c>
      <c r="BV19" t="e">
        <f t="shared" ref="BV19:BV82" si="44">(BR19*BP19/BD19)</f>
        <v>#DIV/0!</v>
      </c>
      <c r="BW19" t="e">
        <f t="shared" ref="BW19:BW82" si="45">(1-BV19)</f>
        <v>#DIV/0!</v>
      </c>
      <c r="BX19">
        <f t="shared" ref="BX19:BX82" si="46">$B$13*CR19+$C$13*CS19+$F$13*CT19*(1-CW19)</f>
        <v>0.33102500000000001</v>
      </c>
      <c r="BY19">
        <f t="shared" ref="BY19:BY82" si="47">BX19*BZ19</f>
        <v>0.278061</v>
      </c>
      <c r="BZ19">
        <f t="shared" ref="BZ19:BZ82" si="48">($B$13*$D$11+$C$13*$D$11+$F$13*((DG19+CY19)/MAX(DG19+CY19+DH19, 0.1)*$I$11+DH19/MAX(DG19+CY19+DH19, 0.1)*$J$11))/($B$13+$C$13+$F$13)</f>
        <v>0.84</v>
      </c>
      <c r="CA19">
        <f t="shared" ref="CA19:CA82" si="49">($B$13*$K$11+$C$13*$K$11+$F$13*((DG19+CY19)/MAX(DG19+CY19+DH19, 0.1)*$P$11+DH19/MAX(DG19+CY19+DH19, 0.1)*$Q$11))/($B$13+$C$13+$F$13)</f>
        <v>0.19</v>
      </c>
      <c r="CB19">
        <v>1717061872.0999999</v>
      </c>
      <c r="CC19">
        <v>447.70100000000002</v>
      </c>
      <c r="CD19">
        <v>446.81799999999998</v>
      </c>
      <c r="CE19">
        <v>13.533799999999999</v>
      </c>
      <c r="CF19">
        <v>12.226800000000001</v>
      </c>
      <c r="CG19">
        <v>447.72</v>
      </c>
      <c r="CH19">
        <v>13.675800000000001</v>
      </c>
      <c r="CI19">
        <v>499.99799999999999</v>
      </c>
      <c r="CJ19">
        <v>100.55800000000001</v>
      </c>
      <c r="CK19">
        <v>0.100004</v>
      </c>
      <c r="CL19">
        <v>22.8385</v>
      </c>
      <c r="CM19">
        <v>22.172499999999999</v>
      </c>
      <c r="CN19">
        <v>999.9</v>
      </c>
      <c r="CO19">
        <v>0</v>
      </c>
      <c r="CP19">
        <v>0</v>
      </c>
      <c r="CQ19">
        <v>9998.1200000000008</v>
      </c>
      <c r="CR19">
        <v>0</v>
      </c>
      <c r="CS19">
        <v>1.5289399999999999E-3</v>
      </c>
      <c r="CT19">
        <v>0.33102500000000001</v>
      </c>
      <c r="CU19">
        <v>0</v>
      </c>
      <c r="CV19">
        <v>0</v>
      </c>
      <c r="CW19">
        <v>0</v>
      </c>
      <c r="CX19">
        <v>998.78</v>
      </c>
      <c r="CY19">
        <v>0.33102500000000001</v>
      </c>
      <c r="CZ19">
        <v>97.125</v>
      </c>
      <c r="DA19">
        <v>0.41249999999999998</v>
      </c>
      <c r="DB19">
        <v>33.75</v>
      </c>
      <c r="DC19">
        <v>38.186999999999998</v>
      </c>
      <c r="DD19">
        <v>36.186999999999998</v>
      </c>
      <c r="DE19">
        <v>37.936999999999998</v>
      </c>
      <c r="DF19">
        <v>37.436999999999998</v>
      </c>
      <c r="DG19">
        <v>0</v>
      </c>
      <c r="DH19">
        <v>0</v>
      </c>
      <c r="DI19">
        <v>0</v>
      </c>
      <c r="DJ19">
        <v>1717061908.8</v>
      </c>
      <c r="DK19">
        <v>0</v>
      </c>
      <c r="DL19">
        <v>998.02864</v>
      </c>
      <c r="DM19">
        <v>-1.9079231007317901</v>
      </c>
      <c r="DN19">
        <v>-2.2661538526681002</v>
      </c>
      <c r="DO19">
        <v>97.319800000000001</v>
      </c>
      <c r="DP19">
        <v>15</v>
      </c>
      <c r="DQ19">
        <v>1717061895.0999999</v>
      </c>
      <c r="DR19" t="s">
        <v>384</v>
      </c>
      <c r="DS19">
        <v>1717061895.0999999</v>
      </c>
      <c r="DT19">
        <v>1717061894.0999999</v>
      </c>
      <c r="DU19">
        <v>2</v>
      </c>
      <c r="DV19">
        <v>-7.8E-2</v>
      </c>
      <c r="DW19">
        <v>-8.7999999999999995E-2</v>
      </c>
      <c r="DX19">
        <v>-1.9E-2</v>
      </c>
      <c r="DY19">
        <v>-0.14199999999999999</v>
      </c>
      <c r="DZ19">
        <v>447</v>
      </c>
      <c r="EA19">
        <v>12</v>
      </c>
      <c r="EB19">
        <v>0.66</v>
      </c>
      <c r="EC19">
        <v>0.09</v>
      </c>
      <c r="ED19">
        <v>1.0566665500000001</v>
      </c>
      <c r="EE19">
        <v>-0.32991793984962398</v>
      </c>
      <c r="EF19">
        <v>4.15334785606443E-2</v>
      </c>
      <c r="EG19">
        <v>1</v>
      </c>
      <c r="EH19">
        <v>447.95673477286601</v>
      </c>
      <c r="EI19">
        <v>-0.97842820270119202</v>
      </c>
      <c r="EJ19">
        <v>7.6452565775847803E-2</v>
      </c>
      <c r="EK19">
        <v>1</v>
      </c>
      <c r="EL19">
        <v>1.396436</v>
      </c>
      <c r="EM19">
        <v>-1.16932330827089E-2</v>
      </c>
      <c r="EN19">
        <v>1.41690296068573E-3</v>
      </c>
      <c r="EO19">
        <v>1</v>
      </c>
      <c r="EP19">
        <v>3</v>
      </c>
      <c r="EQ19">
        <v>3</v>
      </c>
      <c r="ER19" t="s">
        <v>385</v>
      </c>
      <c r="ES19">
        <v>2.97804</v>
      </c>
      <c r="ET19">
        <v>2.8301400000000001</v>
      </c>
      <c r="EU19">
        <v>0.10799599999999999</v>
      </c>
      <c r="EV19">
        <v>0.10711900000000001</v>
      </c>
      <c r="EW19">
        <v>7.8010200000000002E-2</v>
      </c>
      <c r="EX19">
        <v>7.0761500000000005E-2</v>
      </c>
      <c r="EY19">
        <v>25162.9</v>
      </c>
      <c r="EZ19">
        <v>30706.6</v>
      </c>
      <c r="FA19">
        <v>26105.4</v>
      </c>
      <c r="FB19">
        <v>31254.9</v>
      </c>
      <c r="FC19">
        <v>32308.5</v>
      </c>
      <c r="FD19">
        <v>35452.199999999997</v>
      </c>
      <c r="FE19">
        <v>38481.9</v>
      </c>
      <c r="FF19">
        <v>41493.699999999997</v>
      </c>
      <c r="FG19">
        <v>2.1464500000000002</v>
      </c>
      <c r="FH19">
        <v>1.9226700000000001</v>
      </c>
      <c r="FI19">
        <v>4.2989899999999998E-2</v>
      </c>
      <c r="FJ19">
        <v>0</v>
      </c>
      <c r="FK19">
        <v>21.4634</v>
      </c>
      <c r="FL19">
        <v>999.9</v>
      </c>
      <c r="FM19">
        <v>41.692</v>
      </c>
      <c r="FN19">
        <v>26.163</v>
      </c>
      <c r="FO19">
        <v>14.1251</v>
      </c>
      <c r="FP19">
        <v>62.911700000000003</v>
      </c>
      <c r="FQ19">
        <v>38.649799999999999</v>
      </c>
      <c r="FR19">
        <v>1</v>
      </c>
      <c r="FS19">
        <v>-0.229017</v>
      </c>
      <c r="FT19">
        <v>0.12506300000000001</v>
      </c>
      <c r="FU19">
        <v>20.269600000000001</v>
      </c>
      <c r="FV19">
        <v>5.2467899999999998</v>
      </c>
      <c r="FW19">
        <v>12.039899999999999</v>
      </c>
      <c r="FX19">
        <v>5.0240499999999999</v>
      </c>
      <c r="FY19">
        <v>3.3009300000000001</v>
      </c>
      <c r="FZ19">
        <v>999.9</v>
      </c>
      <c r="GA19">
        <v>9999</v>
      </c>
      <c r="GB19">
        <v>9999</v>
      </c>
      <c r="GC19">
        <v>9999</v>
      </c>
      <c r="GD19">
        <v>1.87836</v>
      </c>
      <c r="GE19">
        <v>1.87991</v>
      </c>
      <c r="GF19">
        <v>1.87883</v>
      </c>
      <c r="GG19">
        <v>1.87927</v>
      </c>
      <c r="GH19">
        <v>1.8808</v>
      </c>
      <c r="GI19">
        <v>1.87531</v>
      </c>
      <c r="GJ19">
        <v>1.8824799999999999</v>
      </c>
      <c r="GK19">
        <v>1.8772899999999999</v>
      </c>
      <c r="GL19">
        <v>5</v>
      </c>
      <c r="GM19">
        <v>0</v>
      </c>
      <c r="GN19">
        <v>0</v>
      </c>
      <c r="GO19">
        <v>0</v>
      </c>
      <c r="GP19" t="s">
        <v>386</v>
      </c>
      <c r="GQ19" t="s">
        <v>387</v>
      </c>
      <c r="GR19" t="s">
        <v>388</v>
      </c>
      <c r="GS19" t="s">
        <v>388</v>
      </c>
      <c r="GT19" t="s">
        <v>388</v>
      </c>
      <c r="GU19" t="s">
        <v>388</v>
      </c>
      <c r="GV19">
        <v>0</v>
      </c>
      <c r="GW19">
        <v>100</v>
      </c>
      <c r="GX19">
        <v>100</v>
      </c>
      <c r="GY19">
        <v>-1.9E-2</v>
      </c>
      <c r="GZ19">
        <v>-0.14199999999999999</v>
      </c>
      <c r="HA19">
        <v>5.9181818181912101E-2</v>
      </c>
      <c r="HB19">
        <v>0</v>
      </c>
      <c r="HC19">
        <v>0</v>
      </c>
      <c r="HD19">
        <v>0</v>
      </c>
      <c r="HE19">
        <v>-5.4245454545453597E-2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6.5</v>
      </c>
      <c r="HN19">
        <v>6.5</v>
      </c>
      <c r="HO19">
        <v>0.162354</v>
      </c>
      <c r="HP19">
        <v>4.99878</v>
      </c>
      <c r="HQ19">
        <v>1.5490699999999999</v>
      </c>
      <c r="HR19">
        <v>2.33887</v>
      </c>
      <c r="HS19">
        <v>1.6003400000000001</v>
      </c>
      <c r="HT19">
        <v>2.35107</v>
      </c>
      <c r="HU19">
        <v>29.495200000000001</v>
      </c>
      <c r="HV19">
        <v>23.947399999999998</v>
      </c>
      <c r="HW19">
        <v>2</v>
      </c>
      <c r="HX19">
        <v>477.35899999999998</v>
      </c>
      <c r="HY19">
        <v>404.19099999999997</v>
      </c>
      <c r="HZ19">
        <v>21.999700000000001</v>
      </c>
      <c r="IA19">
        <v>24.502600000000001</v>
      </c>
      <c r="IB19">
        <v>30.0001</v>
      </c>
      <c r="IC19">
        <v>24.4847</v>
      </c>
      <c r="ID19">
        <v>24.477</v>
      </c>
      <c r="IE19">
        <v>-1</v>
      </c>
      <c r="IF19">
        <v>-30</v>
      </c>
      <c r="IG19">
        <v>-30</v>
      </c>
      <c r="IH19">
        <v>22</v>
      </c>
      <c r="II19">
        <v>400</v>
      </c>
      <c r="IJ19">
        <v>15.804</v>
      </c>
      <c r="IK19">
        <v>100.956</v>
      </c>
      <c r="IL19">
        <v>101.158</v>
      </c>
    </row>
    <row r="20" spans="1:246" x14ac:dyDescent="0.35">
      <c r="A20">
        <v>2</v>
      </c>
      <c r="B20">
        <v>1717062172.0999999</v>
      </c>
      <c r="C20">
        <v>300</v>
      </c>
      <c r="D20" t="s">
        <v>389</v>
      </c>
      <c r="E20" t="s">
        <v>390</v>
      </c>
      <c r="F20" t="s">
        <v>381</v>
      </c>
      <c r="G20">
        <v>1717062172.0999999</v>
      </c>
      <c r="H20">
        <f t="shared" si="0"/>
        <v>1.0844884590466401E-3</v>
      </c>
      <c r="I20">
        <f t="shared" si="1"/>
        <v>1.0844884590466402</v>
      </c>
      <c r="J20">
        <f t="shared" si="2"/>
        <v>-1.1258845446453645</v>
      </c>
      <c r="K20">
        <f t="shared" si="3"/>
        <v>443.51400000000001</v>
      </c>
      <c r="L20">
        <f t="shared" si="4"/>
        <v>456.73931935047358</v>
      </c>
      <c r="M20">
        <f t="shared" si="5"/>
        <v>45.974543596124938</v>
      </c>
      <c r="N20">
        <f t="shared" si="6"/>
        <v>44.643307165866005</v>
      </c>
      <c r="O20">
        <f t="shared" si="7"/>
        <v>7.8127124638634388E-2</v>
      </c>
      <c r="P20">
        <f t="shared" si="8"/>
        <v>2.9384409199388979</v>
      </c>
      <c r="Q20">
        <f t="shared" si="9"/>
        <v>7.69912091790316E-2</v>
      </c>
      <c r="R20">
        <f t="shared" si="10"/>
        <v>4.8220187370788765E-2</v>
      </c>
      <c r="S20">
        <f t="shared" si="11"/>
        <v>6.2894749999999999E-2</v>
      </c>
      <c r="T20">
        <f t="shared" si="12"/>
        <v>22.563037194305078</v>
      </c>
      <c r="U20">
        <f t="shared" si="13"/>
        <v>22.563037194305078</v>
      </c>
      <c r="V20">
        <f t="shared" si="14"/>
        <v>2.7460040033082387</v>
      </c>
      <c r="W20">
        <f t="shared" si="15"/>
        <v>48.581628214379094</v>
      </c>
      <c r="X20">
        <f t="shared" si="16"/>
        <v>1.3570432370073</v>
      </c>
      <c r="Y20">
        <f t="shared" si="17"/>
        <v>2.7933259688600662</v>
      </c>
      <c r="Z20">
        <f t="shared" si="18"/>
        <v>1.3889607663009387</v>
      </c>
      <c r="AA20">
        <f t="shared" si="19"/>
        <v>-47.825941043956831</v>
      </c>
      <c r="AB20">
        <f t="shared" si="20"/>
        <v>44.620240592231468</v>
      </c>
      <c r="AC20">
        <f t="shared" si="21"/>
        <v>3.1383203260164398</v>
      </c>
      <c r="AD20">
        <f t="shared" si="22"/>
        <v>-4.4853757089242663E-3</v>
      </c>
      <c r="AE20">
        <f t="shared" si="23"/>
        <v>-1.2600945671372827</v>
      </c>
      <c r="AF20">
        <f t="shared" si="24"/>
        <v>1.0900156939139733</v>
      </c>
      <c r="AG20">
        <f t="shared" si="25"/>
        <v>-1.1258845446453645</v>
      </c>
      <c r="AH20">
        <v>448.05904480078101</v>
      </c>
      <c r="AI20">
        <v>449.60024242424203</v>
      </c>
      <c r="AJ20">
        <v>-3.1641535621115303E-2</v>
      </c>
      <c r="AK20">
        <v>67.072894488580403</v>
      </c>
      <c r="AL20">
        <f t="shared" si="26"/>
        <v>1.0844884590466402</v>
      </c>
      <c r="AM20">
        <v>12.1918006475216</v>
      </c>
      <c r="AN20">
        <v>13.475743030303001</v>
      </c>
      <c r="AO20">
        <v>-1.21458665250475E-5</v>
      </c>
      <c r="AP20">
        <v>78.55</v>
      </c>
      <c r="AQ20">
        <v>17</v>
      </c>
      <c r="AR20">
        <v>3</v>
      </c>
      <c r="AS20">
        <f t="shared" si="27"/>
        <v>1</v>
      </c>
      <c r="AT20">
        <f t="shared" si="28"/>
        <v>0</v>
      </c>
      <c r="AU20">
        <f t="shared" si="29"/>
        <v>53893.199400623766</v>
      </c>
      <c r="AV20" t="s">
        <v>391</v>
      </c>
      <c r="AW20">
        <v>10444.9</v>
      </c>
      <c r="AX20">
        <v>993.44376923076902</v>
      </c>
      <c r="AY20">
        <v>4688.22</v>
      </c>
      <c r="AZ20">
        <f t="shared" si="30"/>
        <v>0.78809787739680115</v>
      </c>
      <c r="BA20">
        <v>-1.12588454464593</v>
      </c>
      <c r="BB20" t="s">
        <v>383</v>
      </c>
      <c r="BC20" t="s">
        <v>383</v>
      </c>
      <c r="BD20">
        <v>0</v>
      </c>
      <c r="BE20">
        <v>0</v>
      </c>
      <c r="BF20" t="e">
        <f t="shared" si="31"/>
        <v>#DIV/0!</v>
      </c>
      <c r="BG20">
        <v>0.5</v>
      </c>
      <c r="BH20">
        <f t="shared" si="32"/>
        <v>0.278061</v>
      </c>
      <c r="BI20">
        <f t="shared" si="33"/>
        <v>-1.1258845446453645</v>
      </c>
      <c r="BJ20" t="e">
        <f t="shared" si="34"/>
        <v>#DIV/0!</v>
      </c>
      <c r="BK20">
        <f t="shared" si="35"/>
        <v>2.0338976294556042E-12</v>
      </c>
      <c r="BL20" t="e">
        <f t="shared" si="36"/>
        <v>#DIV/0!</v>
      </c>
      <c r="BM20" t="e">
        <f t="shared" si="37"/>
        <v>#DIV/0!</v>
      </c>
      <c r="BN20" t="s">
        <v>383</v>
      </c>
      <c r="BO20">
        <v>0</v>
      </c>
      <c r="BP20" t="e">
        <f t="shared" si="38"/>
        <v>#DIV/0!</v>
      </c>
      <c r="BQ20" t="e">
        <f t="shared" si="39"/>
        <v>#DIV/0!</v>
      </c>
      <c r="BR20" t="e">
        <f t="shared" si="40"/>
        <v>#DIV/0!</v>
      </c>
      <c r="BS20" t="e">
        <f t="shared" si="41"/>
        <v>#DIV/0!</v>
      </c>
      <c r="BT20">
        <f t="shared" si="42"/>
        <v>0</v>
      </c>
      <c r="BU20">
        <f t="shared" si="43"/>
        <v>1.2688779258017311</v>
      </c>
      <c r="BV20" t="e">
        <f t="shared" si="44"/>
        <v>#DIV/0!</v>
      </c>
      <c r="BW20" t="e">
        <f t="shared" si="45"/>
        <v>#DIV/0!</v>
      </c>
      <c r="BX20">
        <f t="shared" si="46"/>
        <v>0.33102500000000001</v>
      </c>
      <c r="BY20">
        <f t="shared" si="47"/>
        <v>0.278061</v>
      </c>
      <c r="BZ20">
        <f t="shared" si="48"/>
        <v>0.84</v>
      </c>
      <c r="CA20">
        <f t="shared" si="49"/>
        <v>0.19</v>
      </c>
      <c r="CB20">
        <v>1717062172.0999999</v>
      </c>
      <c r="CC20">
        <v>443.51400000000001</v>
      </c>
      <c r="CD20">
        <v>442.58199999999999</v>
      </c>
      <c r="CE20">
        <v>13.4817</v>
      </c>
      <c r="CF20">
        <v>12.1913</v>
      </c>
      <c r="CG20">
        <v>443.48599999999999</v>
      </c>
      <c r="CH20">
        <v>13.620699999999999</v>
      </c>
      <c r="CI20">
        <v>499.99400000000003</v>
      </c>
      <c r="CJ20">
        <v>100.55800000000001</v>
      </c>
      <c r="CK20">
        <v>0.10016899999999999</v>
      </c>
      <c r="CL20">
        <v>22.8447</v>
      </c>
      <c r="CM20">
        <v>22.175899999999999</v>
      </c>
      <c r="CN20">
        <v>999.9</v>
      </c>
      <c r="CO20">
        <v>0</v>
      </c>
      <c r="CP20">
        <v>0</v>
      </c>
      <c r="CQ20">
        <v>9995</v>
      </c>
      <c r="CR20">
        <v>0</v>
      </c>
      <c r="CS20">
        <v>1.5289399999999999E-3</v>
      </c>
      <c r="CT20">
        <v>0.33102500000000001</v>
      </c>
      <c r="CU20">
        <v>0</v>
      </c>
      <c r="CV20">
        <v>0</v>
      </c>
      <c r="CW20">
        <v>0</v>
      </c>
      <c r="CX20">
        <v>994.125</v>
      </c>
      <c r="CY20">
        <v>0.33102500000000001</v>
      </c>
      <c r="CZ20">
        <v>209.99700000000001</v>
      </c>
      <c r="DA20">
        <v>0.54249999999999998</v>
      </c>
      <c r="DB20">
        <v>33.75</v>
      </c>
      <c r="DC20">
        <v>38.186999999999998</v>
      </c>
      <c r="DD20">
        <v>36.25</v>
      </c>
      <c r="DE20">
        <v>37.936999999999998</v>
      </c>
      <c r="DF20">
        <v>37.5</v>
      </c>
      <c r="DG20">
        <v>0</v>
      </c>
      <c r="DH20">
        <v>0</v>
      </c>
      <c r="DI20">
        <v>0</v>
      </c>
      <c r="DJ20">
        <v>298.59999990463302</v>
      </c>
      <c r="DK20">
        <v>0</v>
      </c>
      <c r="DL20">
        <v>993.44376923076902</v>
      </c>
      <c r="DM20">
        <v>1.6851965756765099</v>
      </c>
      <c r="DN20">
        <v>-3.1766837820526401</v>
      </c>
      <c r="DO20">
        <v>209.84630769230799</v>
      </c>
      <c r="DP20">
        <v>15</v>
      </c>
      <c r="DQ20">
        <v>1717062203.0999999</v>
      </c>
      <c r="DR20" t="s">
        <v>392</v>
      </c>
      <c r="DS20">
        <v>1717062200.0999999</v>
      </c>
      <c r="DT20">
        <v>1717062203.0999999</v>
      </c>
      <c r="DU20">
        <v>3</v>
      </c>
      <c r="DV20">
        <v>4.7E-2</v>
      </c>
      <c r="DW20">
        <v>3.0000000000000001E-3</v>
      </c>
      <c r="DX20">
        <v>2.8000000000000001E-2</v>
      </c>
      <c r="DY20">
        <v>-0.13900000000000001</v>
      </c>
      <c r="DZ20">
        <v>442</v>
      </c>
      <c r="EA20">
        <v>12</v>
      </c>
      <c r="EB20">
        <v>0.41</v>
      </c>
      <c r="EC20">
        <v>0.12</v>
      </c>
      <c r="ED20">
        <v>1.0060210476190501</v>
      </c>
      <c r="EE20">
        <v>-0.17489485714285499</v>
      </c>
      <c r="EF20">
        <v>4.4031989485433798E-2</v>
      </c>
      <c r="EG20">
        <v>1</v>
      </c>
      <c r="EH20">
        <v>443.67668884798098</v>
      </c>
      <c r="EI20">
        <v>-0.66573425119905905</v>
      </c>
      <c r="EJ20">
        <v>5.8541308197877298E-2</v>
      </c>
      <c r="EK20">
        <v>1</v>
      </c>
      <c r="EL20">
        <v>1.28815285714286</v>
      </c>
      <c r="EM20">
        <v>-8.5457142857151697E-3</v>
      </c>
      <c r="EN20">
        <v>2.59868124587975E-3</v>
      </c>
      <c r="EO20">
        <v>1</v>
      </c>
      <c r="EP20">
        <v>3</v>
      </c>
      <c r="EQ20">
        <v>3</v>
      </c>
      <c r="ER20" t="s">
        <v>385</v>
      </c>
      <c r="ES20">
        <v>2.9780600000000002</v>
      </c>
      <c r="ET20">
        <v>2.8302800000000001</v>
      </c>
      <c r="EU20">
        <v>0.107236</v>
      </c>
      <c r="EV20">
        <v>0.106363</v>
      </c>
      <c r="EW20">
        <v>7.7779200000000007E-2</v>
      </c>
      <c r="EX20">
        <v>7.0611900000000005E-2</v>
      </c>
      <c r="EY20">
        <v>25184</v>
      </c>
      <c r="EZ20">
        <v>30734.6</v>
      </c>
      <c r="FA20">
        <v>26105</v>
      </c>
      <c r="FB20">
        <v>31256.799999999999</v>
      </c>
      <c r="FC20">
        <v>32315.4</v>
      </c>
      <c r="FD20">
        <v>35459.5</v>
      </c>
      <c r="FE20">
        <v>38480.5</v>
      </c>
      <c r="FF20">
        <v>41495.599999999999</v>
      </c>
      <c r="FG20">
        <v>2.1466699999999999</v>
      </c>
      <c r="FH20">
        <v>1.92245</v>
      </c>
      <c r="FI20">
        <v>4.1984E-2</v>
      </c>
      <c r="FJ20">
        <v>0</v>
      </c>
      <c r="FK20">
        <v>21.4834</v>
      </c>
      <c r="FL20">
        <v>999.9</v>
      </c>
      <c r="FM20">
        <v>40.093000000000004</v>
      </c>
      <c r="FN20">
        <v>26.405000000000001</v>
      </c>
      <c r="FO20">
        <v>13.777699999999999</v>
      </c>
      <c r="FP20">
        <v>62.881700000000002</v>
      </c>
      <c r="FQ20">
        <v>38.497599999999998</v>
      </c>
      <c r="FR20">
        <v>1</v>
      </c>
      <c r="FS20">
        <v>-0.230269</v>
      </c>
      <c r="FT20">
        <v>0.131609</v>
      </c>
      <c r="FU20">
        <v>20.269300000000001</v>
      </c>
      <c r="FV20">
        <v>5.24709</v>
      </c>
      <c r="FW20">
        <v>12.039899999999999</v>
      </c>
      <c r="FX20">
        <v>5.0242000000000004</v>
      </c>
      <c r="FY20">
        <v>3.30078</v>
      </c>
      <c r="FZ20">
        <v>999.9</v>
      </c>
      <c r="GA20">
        <v>9999</v>
      </c>
      <c r="GB20">
        <v>9999</v>
      </c>
      <c r="GC20">
        <v>9999</v>
      </c>
      <c r="GD20">
        <v>1.87835</v>
      </c>
      <c r="GE20">
        <v>1.87991</v>
      </c>
      <c r="GF20">
        <v>1.8788499999999999</v>
      </c>
      <c r="GG20">
        <v>1.87927</v>
      </c>
      <c r="GH20">
        <v>1.8808100000000001</v>
      </c>
      <c r="GI20">
        <v>1.8753200000000001</v>
      </c>
      <c r="GJ20">
        <v>1.8824799999999999</v>
      </c>
      <c r="GK20">
        <v>1.8772899999999999</v>
      </c>
      <c r="GL20">
        <v>5</v>
      </c>
      <c r="GM20">
        <v>0</v>
      </c>
      <c r="GN20">
        <v>0</v>
      </c>
      <c r="GO20">
        <v>0</v>
      </c>
      <c r="GP20" t="s">
        <v>386</v>
      </c>
      <c r="GQ20" t="s">
        <v>387</v>
      </c>
      <c r="GR20" t="s">
        <v>388</v>
      </c>
      <c r="GS20" t="s">
        <v>388</v>
      </c>
      <c r="GT20" t="s">
        <v>388</v>
      </c>
      <c r="GU20" t="s">
        <v>388</v>
      </c>
      <c r="GV20">
        <v>0</v>
      </c>
      <c r="GW20">
        <v>100</v>
      </c>
      <c r="GX20">
        <v>100</v>
      </c>
      <c r="GY20">
        <v>2.8000000000000001E-2</v>
      </c>
      <c r="GZ20">
        <v>-0.13900000000000001</v>
      </c>
      <c r="HA20">
        <v>-1.9272727272778001E-2</v>
      </c>
      <c r="HB20">
        <v>0</v>
      </c>
      <c r="HC20">
        <v>0</v>
      </c>
      <c r="HD20">
        <v>0</v>
      </c>
      <c r="HE20">
        <v>-0.14202999999999799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4.5999999999999996</v>
      </c>
      <c r="HN20">
        <v>4.5999999999999996</v>
      </c>
      <c r="HO20">
        <v>0.162354</v>
      </c>
      <c r="HP20">
        <v>4.99878</v>
      </c>
      <c r="HQ20">
        <v>1.5490699999999999</v>
      </c>
      <c r="HR20">
        <v>2.33887</v>
      </c>
      <c r="HS20">
        <v>1.6003400000000001</v>
      </c>
      <c r="HT20">
        <v>2.2729499999999998</v>
      </c>
      <c r="HU20">
        <v>29.601700000000001</v>
      </c>
      <c r="HV20">
        <v>23.938700000000001</v>
      </c>
      <c r="HW20">
        <v>2</v>
      </c>
      <c r="HX20">
        <v>477.30799999999999</v>
      </c>
      <c r="HY20">
        <v>403.89</v>
      </c>
      <c r="HZ20">
        <v>22.000299999999999</v>
      </c>
      <c r="IA20">
        <v>24.484000000000002</v>
      </c>
      <c r="IB20">
        <v>30</v>
      </c>
      <c r="IC20">
        <v>24.464099999999998</v>
      </c>
      <c r="ID20">
        <v>24.456499999999998</v>
      </c>
      <c r="IE20">
        <v>-1</v>
      </c>
      <c r="IF20">
        <v>-30</v>
      </c>
      <c r="IG20">
        <v>-30</v>
      </c>
      <c r="IH20">
        <v>22</v>
      </c>
      <c r="II20">
        <v>400</v>
      </c>
      <c r="IJ20">
        <v>15.804</v>
      </c>
      <c r="IK20">
        <v>100.953</v>
      </c>
      <c r="IL20">
        <v>101.163</v>
      </c>
    </row>
    <row r="21" spans="1:246" x14ac:dyDescent="0.35">
      <c r="A21">
        <v>3</v>
      </c>
      <c r="B21">
        <v>1717062473</v>
      </c>
      <c r="C21">
        <v>600.90000009536698</v>
      </c>
      <c r="D21" t="s">
        <v>393</v>
      </c>
      <c r="E21" t="s">
        <v>394</v>
      </c>
      <c r="F21" t="s">
        <v>381</v>
      </c>
      <c r="G21">
        <v>1717062473</v>
      </c>
      <c r="H21">
        <f t="shared" si="0"/>
        <v>1.0850484943819162E-3</v>
      </c>
      <c r="I21">
        <f t="shared" si="1"/>
        <v>1.0850484943819161</v>
      </c>
      <c r="J21">
        <f t="shared" si="2"/>
        <v>-1.0997192729426613</v>
      </c>
      <c r="K21">
        <f t="shared" si="3"/>
        <v>439.26299999999998</v>
      </c>
      <c r="L21">
        <f t="shared" si="4"/>
        <v>452.07162247348441</v>
      </c>
      <c r="M21">
        <f t="shared" si="5"/>
        <v>45.501115038787489</v>
      </c>
      <c r="N21">
        <f t="shared" si="6"/>
        <v>44.211924176804999</v>
      </c>
      <c r="O21">
        <f t="shared" si="7"/>
        <v>7.7937185761759176E-2</v>
      </c>
      <c r="P21">
        <f t="shared" si="8"/>
        <v>2.9374220433189899</v>
      </c>
      <c r="Q21">
        <f t="shared" si="9"/>
        <v>7.6806357694438471E-2</v>
      </c>
      <c r="R21">
        <f t="shared" si="10"/>
        <v>4.810420708124602E-2</v>
      </c>
      <c r="S21">
        <f t="shared" si="11"/>
        <v>6.2894749999999999E-2</v>
      </c>
      <c r="T21">
        <f t="shared" si="12"/>
        <v>22.571401854460476</v>
      </c>
      <c r="U21">
        <f t="shared" si="13"/>
        <v>22.571401854460476</v>
      </c>
      <c r="V21">
        <f t="shared" si="14"/>
        <v>2.7473991713133246</v>
      </c>
      <c r="W21">
        <f t="shared" si="15"/>
        <v>48.464617479862227</v>
      </c>
      <c r="X21">
        <f t="shared" si="16"/>
        <v>1.3544804074654999</v>
      </c>
      <c r="Y21">
        <f t="shared" si="17"/>
        <v>2.794782003651028</v>
      </c>
      <c r="Z21">
        <f t="shared" si="18"/>
        <v>1.3929187638478246</v>
      </c>
      <c r="AA21">
        <f t="shared" si="19"/>
        <v>-47.850638602242505</v>
      </c>
      <c r="AB21">
        <f t="shared" si="20"/>
        <v>44.642037903893794</v>
      </c>
      <c r="AC21">
        <f t="shared" si="21"/>
        <v>3.141212815195852</v>
      </c>
      <c r="AD21">
        <f t="shared" si="22"/>
        <v>-4.4931331528559326E-3</v>
      </c>
      <c r="AE21">
        <f t="shared" si="23"/>
        <v>-1.3264663695813308</v>
      </c>
      <c r="AF21">
        <f t="shared" si="24"/>
        <v>1.0827048857929149</v>
      </c>
      <c r="AG21">
        <f t="shared" si="25"/>
        <v>-1.0997192729426613</v>
      </c>
      <c r="AH21">
        <v>443.67564422276399</v>
      </c>
      <c r="AI21">
        <v>445.20664242424198</v>
      </c>
      <c r="AJ21">
        <v>-3.5603921238040202E-2</v>
      </c>
      <c r="AK21">
        <v>67.073236302031006</v>
      </c>
      <c r="AL21">
        <f t="shared" si="26"/>
        <v>1.0850484943819161</v>
      </c>
      <c r="AM21">
        <v>12.175537052922101</v>
      </c>
      <c r="AN21">
        <v>13.459969696969701</v>
      </c>
      <c r="AO21">
        <v>5.9563794983394902E-6</v>
      </c>
      <c r="AP21">
        <v>78.55</v>
      </c>
      <c r="AQ21">
        <v>17</v>
      </c>
      <c r="AR21">
        <v>3</v>
      </c>
      <c r="AS21">
        <f t="shared" si="27"/>
        <v>1</v>
      </c>
      <c r="AT21">
        <f t="shared" si="28"/>
        <v>0</v>
      </c>
      <c r="AU21">
        <f t="shared" si="29"/>
        <v>53861.484928438527</v>
      </c>
      <c r="AV21" t="s">
        <v>395</v>
      </c>
      <c r="AW21">
        <v>10448.1</v>
      </c>
      <c r="AX21">
        <v>994.60769230769199</v>
      </c>
      <c r="AY21">
        <v>4637.8999999999996</v>
      </c>
      <c r="AZ21">
        <f t="shared" si="30"/>
        <v>0.78554783580765175</v>
      </c>
      <c r="BA21">
        <v>-1.0997192729433201</v>
      </c>
      <c r="BB21" t="s">
        <v>383</v>
      </c>
      <c r="BC21" t="s">
        <v>383</v>
      </c>
      <c r="BD21">
        <v>0</v>
      </c>
      <c r="BE21">
        <v>0</v>
      </c>
      <c r="BF21" t="e">
        <f t="shared" si="31"/>
        <v>#DIV/0!</v>
      </c>
      <c r="BG21">
        <v>0.5</v>
      </c>
      <c r="BH21">
        <f t="shared" si="32"/>
        <v>0.278061</v>
      </c>
      <c r="BI21">
        <f t="shared" si="33"/>
        <v>-1.0997192729426613</v>
      </c>
      <c r="BJ21" t="e">
        <f t="shared" si="34"/>
        <v>#DIV/0!</v>
      </c>
      <c r="BK21">
        <f t="shared" si="35"/>
        <v>2.3692871089889194E-12</v>
      </c>
      <c r="BL21" t="e">
        <f t="shared" si="36"/>
        <v>#DIV/0!</v>
      </c>
      <c r="BM21" t="e">
        <f t="shared" si="37"/>
        <v>#DIV/0!</v>
      </c>
      <c r="BN21" t="s">
        <v>383</v>
      </c>
      <c r="BO21">
        <v>0</v>
      </c>
      <c r="BP21" t="e">
        <f t="shared" si="38"/>
        <v>#DIV/0!</v>
      </c>
      <c r="BQ21" t="e">
        <f t="shared" si="39"/>
        <v>#DIV/0!</v>
      </c>
      <c r="BR21" t="e">
        <f t="shared" si="40"/>
        <v>#DIV/0!</v>
      </c>
      <c r="BS21" t="e">
        <f t="shared" si="41"/>
        <v>#DIV/0!</v>
      </c>
      <c r="BT21">
        <f t="shared" si="42"/>
        <v>0</v>
      </c>
      <c r="BU21">
        <f t="shared" si="43"/>
        <v>1.2729969511937638</v>
      </c>
      <c r="BV21" t="e">
        <f t="shared" si="44"/>
        <v>#DIV/0!</v>
      </c>
      <c r="BW21" t="e">
        <f t="shared" si="45"/>
        <v>#DIV/0!</v>
      </c>
      <c r="BX21">
        <f t="shared" si="46"/>
        <v>0.33102500000000001</v>
      </c>
      <c r="BY21">
        <f t="shared" si="47"/>
        <v>0.278061</v>
      </c>
      <c r="BZ21">
        <f t="shared" si="48"/>
        <v>0.84</v>
      </c>
      <c r="CA21">
        <f t="shared" si="49"/>
        <v>0.19</v>
      </c>
      <c r="CB21">
        <v>1717062473</v>
      </c>
      <c r="CC21">
        <v>439.26299999999998</v>
      </c>
      <c r="CD21">
        <v>438.24200000000002</v>
      </c>
      <c r="CE21">
        <v>13.4573</v>
      </c>
      <c r="CF21">
        <v>12.175599999999999</v>
      </c>
      <c r="CG21">
        <v>439.21199999999999</v>
      </c>
      <c r="CH21">
        <v>13.599299999999999</v>
      </c>
      <c r="CI21">
        <v>500.024</v>
      </c>
      <c r="CJ21">
        <v>100.55</v>
      </c>
      <c r="CK21">
        <v>0.100235</v>
      </c>
      <c r="CL21">
        <v>22.853300000000001</v>
      </c>
      <c r="CM21">
        <v>22.1844</v>
      </c>
      <c r="CN21">
        <v>999.9</v>
      </c>
      <c r="CO21">
        <v>0</v>
      </c>
      <c r="CP21">
        <v>0</v>
      </c>
      <c r="CQ21">
        <v>9990</v>
      </c>
      <c r="CR21">
        <v>0</v>
      </c>
      <c r="CS21">
        <v>1.5289399999999999E-3</v>
      </c>
      <c r="CT21">
        <v>0.33102500000000001</v>
      </c>
      <c r="CU21">
        <v>0</v>
      </c>
      <c r="CV21">
        <v>0</v>
      </c>
      <c r="CW21">
        <v>0</v>
      </c>
      <c r="CX21">
        <v>995.88</v>
      </c>
      <c r="CY21">
        <v>0.33102500000000001</v>
      </c>
      <c r="CZ21">
        <v>270.005</v>
      </c>
      <c r="DA21">
        <v>0.34499999999999997</v>
      </c>
      <c r="DB21">
        <v>33.75</v>
      </c>
      <c r="DC21">
        <v>38.186999999999998</v>
      </c>
      <c r="DD21">
        <v>36.25</v>
      </c>
      <c r="DE21">
        <v>38</v>
      </c>
      <c r="DF21">
        <v>37.5</v>
      </c>
      <c r="DG21">
        <v>0</v>
      </c>
      <c r="DH21">
        <v>0</v>
      </c>
      <c r="DI21">
        <v>0</v>
      </c>
      <c r="DJ21">
        <v>300.19999980926502</v>
      </c>
      <c r="DK21">
        <v>0</v>
      </c>
      <c r="DL21">
        <v>994.60769230769199</v>
      </c>
      <c r="DM21">
        <v>-0.62017095256037302</v>
      </c>
      <c r="DN21">
        <v>4.2878974012569504</v>
      </c>
      <c r="DO21">
        <v>270.29526923076901</v>
      </c>
      <c r="DP21">
        <v>15</v>
      </c>
      <c r="DQ21">
        <v>1717062496</v>
      </c>
      <c r="DR21" t="s">
        <v>396</v>
      </c>
      <c r="DS21">
        <v>1717062496</v>
      </c>
      <c r="DT21">
        <v>1717062493</v>
      </c>
      <c r="DU21">
        <v>4</v>
      </c>
      <c r="DV21">
        <v>2.3E-2</v>
      </c>
      <c r="DW21">
        <v>-2E-3</v>
      </c>
      <c r="DX21">
        <v>5.0999999999999997E-2</v>
      </c>
      <c r="DY21">
        <v>-0.14199999999999999</v>
      </c>
      <c r="DZ21">
        <v>438</v>
      </c>
      <c r="EA21">
        <v>12</v>
      </c>
      <c r="EB21">
        <v>0.93</v>
      </c>
      <c r="EC21">
        <v>0.1</v>
      </c>
      <c r="ED21">
        <v>1.00036728571429</v>
      </c>
      <c r="EE21">
        <v>0.29261259740259599</v>
      </c>
      <c r="EF21">
        <v>5.2013880229125301E-2</v>
      </c>
      <c r="EG21">
        <v>1</v>
      </c>
      <c r="EH21">
        <v>439.39893889688102</v>
      </c>
      <c r="EI21">
        <v>-0.85455859741920004</v>
      </c>
      <c r="EJ21">
        <v>7.3178278062361393E-2</v>
      </c>
      <c r="EK21">
        <v>1</v>
      </c>
      <c r="EL21">
        <v>1.2831023809523801</v>
      </c>
      <c r="EM21">
        <v>-5.0174025974016297E-3</v>
      </c>
      <c r="EN21">
        <v>1.76206833217564E-3</v>
      </c>
      <c r="EO21">
        <v>1</v>
      </c>
      <c r="EP21">
        <v>3</v>
      </c>
      <c r="EQ21">
        <v>3</v>
      </c>
      <c r="ER21" t="s">
        <v>385</v>
      </c>
      <c r="ES21">
        <v>2.9781300000000002</v>
      </c>
      <c r="ET21">
        <v>2.8302999999999998</v>
      </c>
      <c r="EU21">
        <v>0.10645300000000001</v>
      </c>
      <c r="EV21">
        <v>0.105572</v>
      </c>
      <c r="EW21">
        <v>7.7682899999999999E-2</v>
      </c>
      <c r="EX21">
        <v>7.0539599999999994E-2</v>
      </c>
      <c r="EY21">
        <v>25205.3</v>
      </c>
      <c r="EZ21">
        <v>30763.1</v>
      </c>
      <c r="FA21">
        <v>26104.2</v>
      </c>
      <c r="FB21">
        <v>31258.2</v>
      </c>
      <c r="FC21">
        <v>32316.799999999999</v>
      </c>
      <c r="FD21">
        <v>35463.5</v>
      </c>
      <c r="FE21">
        <v>38478.199999999997</v>
      </c>
      <c r="FF21">
        <v>41497.1</v>
      </c>
      <c r="FG21">
        <v>2.1467200000000002</v>
      </c>
      <c r="FH21">
        <v>1.92188</v>
      </c>
      <c r="FI21">
        <v>4.2721599999999998E-2</v>
      </c>
      <c r="FJ21">
        <v>0</v>
      </c>
      <c r="FK21">
        <v>21.479800000000001</v>
      </c>
      <c r="FL21">
        <v>999.9</v>
      </c>
      <c r="FM21">
        <v>39.122</v>
      </c>
      <c r="FN21">
        <v>26.616</v>
      </c>
      <c r="FO21">
        <v>13.614800000000001</v>
      </c>
      <c r="FP21">
        <v>62.931800000000003</v>
      </c>
      <c r="FQ21">
        <v>38.7821</v>
      </c>
      <c r="FR21">
        <v>1</v>
      </c>
      <c r="FS21">
        <v>-0.229939</v>
      </c>
      <c r="FT21">
        <v>0.12986400000000001</v>
      </c>
      <c r="FU21">
        <v>20.269300000000001</v>
      </c>
      <c r="FV21">
        <v>5.2461900000000004</v>
      </c>
      <c r="FW21">
        <v>12.039899999999999</v>
      </c>
      <c r="FX21">
        <v>5.0236999999999998</v>
      </c>
      <c r="FY21">
        <v>3.3010000000000002</v>
      </c>
      <c r="FZ21">
        <v>999.9</v>
      </c>
      <c r="GA21">
        <v>9999</v>
      </c>
      <c r="GB21">
        <v>9999</v>
      </c>
      <c r="GC21">
        <v>9999</v>
      </c>
      <c r="GD21">
        <v>1.87836</v>
      </c>
      <c r="GE21">
        <v>1.87991</v>
      </c>
      <c r="GF21">
        <v>1.8788800000000001</v>
      </c>
      <c r="GG21">
        <v>1.87927</v>
      </c>
      <c r="GH21">
        <v>1.8808</v>
      </c>
      <c r="GI21">
        <v>1.87531</v>
      </c>
      <c r="GJ21">
        <v>1.8824799999999999</v>
      </c>
      <c r="GK21">
        <v>1.8772899999999999</v>
      </c>
      <c r="GL21">
        <v>5</v>
      </c>
      <c r="GM21">
        <v>0</v>
      </c>
      <c r="GN21">
        <v>0</v>
      </c>
      <c r="GO21">
        <v>0</v>
      </c>
      <c r="GP21" t="s">
        <v>386</v>
      </c>
      <c r="GQ21" t="s">
        <v>387</v>
      </c>
      <c r="GR21" t="s">
        <v>388</v>
      </c>
      <c r="GS21" t="s">
        <v>388</v>
      </c>
      <c r="GT21" t="s">
        <v>388</v>
      </c>
      <c r="GU21" t="s">
        <v>388</v>
      </c>
      <c r="GV21">
        <v>0</v>
      </c>
      <c r="GW21">
        <v>100</v>
      </c>
      <c r="GX21">
        <v>100</v>
      </c>
      <c r="GY21">
        <v>5.0999999999999997E-2</v>
      </c>
      <c r="GZ21">
        <v>-0.14199999999999999</v>
      </c>
      <c r="HA21">
        <v>2.80999999999949E-2</v>
      </c>
      <c r="HB21">
        <v>0</v>
      </c>
      <c r="HC21">
        <v>0</v>
      </c>
      <c r="HD21">
        <v>0</v>
      </c>
      <c r="HE21">
        <v>-0.13928181818181801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4.5</v>
      </c>
      <c r="HN21">
        <v>4.5</v>
      </c>
      <c r="HO21">
        <v>0.162354</v>
      </c>
      <c r="HP21">
        <v>4.99878</v>
      </c>
      <c r="HQ21">
        <v>1.5490699999999999</v>
      </c>
      <c r="HR21">
        <v>2.33887</v>
      </c>
      <c r="HS21">
        <v>1.6003400000000001</v>
      </c>
      <c r="HT21">
        <v>2.2851599999999999</v>
      </c>
      <c r="HU21">
        <v>29.708300000000001</v>
      </c>
      <c r="HV21">
        <v>23.938700000000001</v>
      </c>
      <c r="HW21">
        <v>2</v>
      </c>
      <c r="HX21">
        <v>477.30099999999999</v>
      </c>
      <c r="HY21">
        <v>403.50200000000001</v>
      </c>
      <c r="HZ21">
        <v>21.9998</v>
      </c>
      <c r="IA21">
        <v>24.484000000000002</v>
      </c>
      <c r="IB21">
        <v>30.0002</v>
      </c>
      <c r="IC21">
        <v>24.46</v>
      </c>
      <c r="ID21">
        <v>24.450299999999999</v>
      </c>
      <c r="IE21">
        <v>-1</v>
      </c>
      <c r="IF21">
        <v>-30</v>
      </c>
      <c r="IG21">
        <v>-30</v>
      </c>
      <c r="IH21">
        <v>22</v>
      </c>
      <c r="II21">
        <v>400</v>
      </c>
      <c r="IJ21">
        <v>15.804</v>
      </c>
      <c r="IK21">
        <v>100.94799999999999</v>
      </c>
      <c r="IL21">
        <v>101.167</v>
      </c>
    </row>
    <row r="22" spans="1:246" x14ac:dyDescent="0.35">
      <c r="A22">
        <v>4</v>
      </c>
      <c r="B22">
        <v>1717062773</v>
      </c>
      <c r="C22">
        <v>900.90000009536698</v>
      </c>
      <c r="D22" t="s">
        <v>397</v>
      </c>
      <c r="E22" t="s">
        <v>398</v>
      </c>
      <c r="F22" t="s">
        <v>381</v>
      </c>
      <c r="G22">
        <v>1717062773</v>
      </c>
      <c r="H22">
        <f t="shared" si="0"/>
        <v>1.0819611692902428E-3</v>
      </c>
      <c r="I22">
        <f t="shared" si="1"/>
        <v>1.0819611692902429</v>
      </c>
      <c r="J22">
        <f t="shared" si="2"/>
        <v>-1.3085575309777968</v>
      </c>
      <c r="K22">
        <f t="shared" si="3"/>
        <v>436.53699999999998</v>
      </c>
      <c r="L22">
        <f t="shared" si="4"/>
        <v>453.80934709908729</v>
      </c>
      <c r="M22">
        <f t="shared" si="5"/>
        <v>45.675988840730838</v>
      </c>
      <c r="N22">
        <f t="shared" si="6"/>
        <v>43.937524134363997</v>
      </c>
      <c r="O22">
        <f t="shared" si="7"/>
        <v>7.7560112234930173E-2</v>
      </c>
      <c r="P22">
        <f t="shared" si="8"/>
        <v>2.935993758685405</v>
      </c>
      <c r="Q22">
        <f t="shared" si="9"/>
        <v>7.6439578836122263E-2</v>
      </c>
      <c r="R22">
        <f t="shared" si="10"/>
        <v>4.7874063602576594E-2</v>
      </c>
      <c r="S22">
        <f t="shared" si="11"/>
        <v>6.2894749999999999E-2</v>
      </c>
      <c r="T22">
        <f t="shared" si="12"/>
        <v>22.574977809218137</v>
      </c>
      <c r="U22">
        <f t="shared" si="13"/>
        <v>22.574977809218137</v>
      </c>
      <c r="V22">
        <f t="shared" si="14"/>
        <v>2.7479958053034554</v>
      </c>
      <c r="W22">
        <f t="shared" si="15"/>
        <v>48.380456486153143</v>
      </c>
      <c r="X22">
        <f t="shared" si="16"/>
        <v>1.3523659060435997</v>
      </c>
      <c r="Y22">
        <f t="shared" si="17"/>
        <v>2.7952731418122463</v>
      </c>
      <c r="Z22">
        <f t="shared" si="18"/>
        <v>1.3956298992598557</v>
      </c>
      <c r="AA22">
        <f t="shared" si="19"/>
        <v>-47.714487565699706</v>
      </c>
      <c r="AB22">
        <f t="shared" si="20"/>
        <v>44.513337574196434</v>
      </c>
      <c r="AC22">
        <f t="shared" si="21"/>
        <v>3.1337835359000072</v>
      </c>
      <c r="AD22">
        <f t="shared" si="22"/>
        <v>-4.4717056032652636E-3</v>
      </c>
      <c r="AE22">
        <f t="shared" si="23"/>
        <v>-1.3350234127071412</v>
      </c>
      <c r="AF22">
        <f t="shared" si="24"/>
        <v>1.0821792601937403</v>
      </c>
      <c r="AG22">
        <f t="shared" si="25"/>
        <v>-1.3085575309777968</v>
      </c>
      <c r="AH22">
        <v>440.89777924317099</v>
      </c>
      <c r="AI22">
        <v>442.45041212121203</v>
      </c>
      <c r="AJ22">
        <v>6.7064686291570703E-3</v>
      </c>
      <c r="AK22">
        <v>67.071237512408999</v>
      </c>
      <c r="AL22">
        <f t="shared" si="26"/>
        <v>1.0819611692902429</v>
      </c>
      <c r="AM22">
        <v>12.154596535562799</v>
      </c>
      <c r="AN22">
        <v>13.435347878787899</v>
      </c>
      <c r="AO22">
        <v>-1.2880155779992601E-6</v>
      </c>
      <c r="AP22">
        <v>78.55</v>
      </c>
      <c r="AQ22">
        <v>17</v>
      </c>
      <c r="AR22">
        <v>3</v>
      </c>
      <c r="AS22">
        <f t="shared" si="27"/>
        <v>1</v>
      </c>
      <c r="AT22">
        <f t="shared" si="28"/>
        <v>0</v>
      </c>
      <c r="AU22">
        <f t="shared" si="29"/>
        <v>53818.951934250654</v>
      </c>
      <c r="AV22" t="s">
        <v>399</v>
      </c>
      <c r="AW22">
        <v>10446.299999999999</v>
      </c>
      <c r="AX22">
        <v>998.25419999999997</v>
      </c>
      <c r="AY22">
        <v>4604.96</v>
      </c>
      <c r="AZ22">
        <f t="shared" si="30"/>
        <v>0.78322196066849659</v>
      </c>
      <c r="BA22">
        <v>-1.30855753097794</v>
      </c>
      <c r="BB22" t="s">
        <v>383</v>
      </c>
      <c r="BC22" t="s">
        <v>383</v>
      </c>
      <c r="BD22">
        <v>0</v>
      </c>
      <c r="BE22">
        <v>0</v>
      </c>
      <c r="BF22" t="e">
        <f t="shared" si="31"/>
        <v>#DIV/0!</v>
      </c>
      <c r="BG22">
        <v>0.5</v>
      </c>
      <c r="BH22">
        <f t="shared" si="32"/>
        <v>0.278061</v>
      </c>
      <c r="BI22">
        <f t="shared" si="33"/>
        <v>-1.3085575309777968</v>
      </c>
      <c r="BJ22" t="e">
        <f t="shared" si="34"/>
        <v>#DIV/0!</v>
      </c>
      <c r="BK22">
        <f t="shared" si="35"/>
        <v>5.1506241499759119E-13</v>
      </c>
      <c r="BL22" t="e">
        <f t="shared" si="36"/>
        <v>#DIV/0!</v>
      </c>
      <c r="BM22" t="e">
        <f t="shared" si="37"/>
        <v>#DIV/0!</v>
      </c>
      <c r="BN22" t="s">
        <v>383</v>
      </c>
      <c r="BO22">
        <v>0</v>
      </c>
      <c r="BP22" t="e">
        <f t="shared" si="38"/>
        <v>#DIV/0!</v>
      </c>
      <c r="BQ22" t="e">
        <f t="shared" si="39"/>
        <v>#DIV/0!</v>
      </c>
      <c r="BR22" t="e">
        <f t="shared" si="40"/>
        <v>#DIV/0!</v>
      </c>
      <c r="BS22" t="e">
        <f t="shared" si="41"/>
        <v>#DIV/0!</v>
      </c>
      <c r="BT22">
        <f t="shared" si="42"/>
        <v>0</v>
      </c>
      <c r="BU22">
        <f t="shared" si="43"/>
        <v>1.2767772741541603</v>
      </c>
      <c r="BV22" t="e">
        <f t="shared" si="44"/>
        <v>#DIV/0!</v>
      </c>
      <c r="BW22" t="e">
        <f t="shared" si="45"/>
        <v>#DIV/0!</v>
      </c>
      <c r="BX22">
        <f t="shared" si="46"/>
        <v>0.33102500000000001</v>
      </c>
      <c r="BY22">
        <f t="shared" si="47"/>
        <v>0.278061</v>
      </c>
      <c r="BZ22">
        <f t="shared" si="48"/>
        <v>0.84</v>
      </c>
      <c r="CA22">
        <f t="shared" si="49"/>
        <v>0.19</v>
      </c>
      <c r="CB22">
        <v>1717062773</v>
      </c>
      <c r="CC22">
        <v>436.53699999999998</v>
      </c>
      <c r="CD22">
        <v>435.50200000000001</v>
      </c>
      <c r="CE22">
        <v>13.436299999999999</v>
      </c>
      <c r="CF22">
        <v>12.1553</v>
      </c>
      <c r="CG22">
        <v>436.42399999999998</v>
      </c>
      <c r="CH22">
        <v>13.577299999999999</v>
      </c>
      <c r="CI22">
        <v>500.065</v>
      </c>
      <c r="CJ22">
        <v>100.55</v>
      </c>
      <c r="CK22">
        <v>0.100172</v>
      </c>
      <c r="CL22">
        <v>22.856200000000001</v>
      </c>
      <c r="CM22">
        <v>22.1938</v>
      </c>
      <c r="CN22">
        <v>999.9</v>
      </c>
      <c r="CO22">
        <v>0</v>
      </c>
      <c r="CP22">
        <v>0</v>
      </c>
      <c r="CQ22">
        <v>9981.8799999999992</v>
      </c>
      <c r="CR22">
        <v>0</v>
      </c>
      <c r="CS22">
        <v>1.5289399999999999E-3</v>
      </c>
      <c r="CT22">
        <v>0.33102500000000001</v>
      </c>
      <c r="CU22">
        <v>0</v>
      </c>
      <c r="CV22">
        <v>0</v>
      </c>
      <c r="CW22">
        <v>0</v>
      </c>
      <c r="CX22">
        <v>999.44799999999998</v>
      </c>
      <c r="CY22">
        <v>0.33102500000000001</v>
      </c>
      <c r="CZ22">
        <v>231.995</v>
      </c>
      <c r="DA22">
        <v>0.08</v>
      </c>
      <c r="DB22">
        <v>33.811999999999998</v>
      </c>
      <c r="DC22">
        <v>38.25</v>
      </c>
      <c r="DD22">
        <v>36.311999999999998</v>
      </c>
      <c r="DE22">
        <v>38.061999999999998</v>
      </c>
      <c r="DF22">
        <v>37.5</v>
      </c>
      <c r="DG22">
        <v>0</v>
      </c>
      <c r="DH22">
        <v>0</v>
      </c>
      <c r="DI22">
        <v>0</v>
      </c>
      <c r="DJ22">
        <v>299</v>
      </c>
      <c r="DK22">
        <v>0</v>
      </c>
      <c r="DL22">
        <v>998.25419999999997</v>
      </c>
      <c r="DM22">
        <v>4.5770769040227597</v>
      </c>
      <c r="DN22">
        <v>-19.037230753913001</v>
      </c>
      <c r="DO22">
        <v>207.30735999999999</v>
      </c>
      <c r="DP22">
        <v>15</v>
      </c>
      <c r="DQ22">
        <v>1717062793</v>
      </c>
      <c r="DR22" t="s">
        <v>400</v>
      </c>
      <c r="DS22">
        <v>1717062792</v>
      </c>
      <c r="DT22">
        <v>1717062793</v>
      </c>
      <c r="DU22">
        <v>5</v>
      </c>
      <c r="DV22">
        <v>6.2E-2</v>
      </c>
      <c r="DW22">
        <v>1E-3</v>
      </c>
      <c r="DX22">
        <v>0.113</v>
      </c>
      <c r="DY22">
        <v>-0.14099999999999999</v>
      </c>
      <c r="DZ22">
        <v>435</v>
      </c>
      <c r="EA22">
        <v>12</v>
      </c>
      <c r="EB22">
        <v>0.55000000000000004</v>
      </c>
      <c r="EC22">
        <v>0.06</v>
      </c>
      <c r="ED22">
        <v>0.96192359999999999</v>
      </c>
      <c r="EE22">
        <v>-6.6921022556391097E-2</v>
      </c>
      <c r="EF22">
        <v>4.1054106390713198E-2</v>
      </c>
      <c r="EG22">
        <v>1</v>
      </c>
      <c r="EH22">
        <v>436.56366797993599</v>
      </c>
      <c r="EI22">
        <v>-0.64542891877545905</v>
      </c>
      <c r="EJ22">
        <v>6.2364255012193198E-2</v>
      </c>
      <c r="EK22">
        <v>1</v>
      </c>
      <c r="EL22">
        <v>1.2807820000000001</v>
      </c>
      <c r="EM22">
        <v>-1.3434586466178899E-3</v>
      </c>
      <c r="EN22">
        <v>1.7080357139123399E-3</v>
      </c>
      <c r="EO22">
        <v>1</v>
      </c>
      <c r="EP22">
        <v>3</v>
      </c>
      <c r="EQ22">
        <v>3</v>
      </c>
      <c r="ER22" t="s">
        <v>385</v>
      </c>
      <c r="ES22">
        <v>2.9782199999999999</v>
      </c>
      <c r="ET22">
        <v>2.8301699999999999</v>
      </c>
      <c r="EU22">
        <v>0.10594199999999999</v>
      </c>
      <c r="EV22">
        <v>0.105074</v>
      </c>
      <c r="EW22">
        <v>7.7587900000000001E-2</v>
      </c>
      <c r="EX22">
        <v>7.0451299999999994E-2</v>
      </c>
      <c r="EY22">
        <v>25217.200000000001</v>
      </c>
      <c r="EZ22">
        <v>30782.5</v>
      </c>
      <c r="FA22">
        <v>26101.599999999999</v>
      </c>
      <c r="FB22">
        <v>31260.6</v>
      </c>
      <c r="FC22">
        <v>32316.2</v>
      </c>
      <c r="FD22">
        <v>35469.300000000003</v>
      </c>
      <c r="FE22">
        <v>38473.5</v>
      </c>
      <c r="FF22">
        <v>41499.9</v>
      </c>
      <c r="FG22">
        <v>2.1470799999999999</v>
      </c>
      <c r="FH22">
        <v>1.921</v>
      </c>
      <c r="FI22">
        <v>4.3623099999999998E-2</v>
      </c>
      <c r="FJ22">
        <v>0</v>
      </c>
      <c r="FK22">
        <v>21.474299999999999</v>
      </c>
      <c r="FL22">
        <v>999.9</v>
      </c>
      <c r="FM22">
        <v>38.408000000000001</v>
      </c>
      <c r="FN22">
        <v>26.788</v>
      </c>
      <c r="FO22">
        <v>13.5024</v>
      </c>
      <c r="FP22">
        <v>62.961799999999997</v>
      </c>
      <c r="FQ22">
        <v>38.517600000000002</v>
      </c>
      <c r="FR22">
        <v>1</v>
      </c>
      <c r="FS22">
        <v>-0.22964899999999999</v>
      </c>
      <c r="FT22">
        <v>0.164349</v>
      </c>
      <c r="FU22">
        <v>20.269200000000001</v>
      </c>
      <c r="FV22">
        <v>5.2467899999999998</v>
      </c>
      <c r="FW22">
        <v>12.039899999999999</v>
      </c>
      <c r="FX22">
        <v>5.0236999999999998</v>
      </c>
      <c r="FY22">
        <v>3.3008799999999998</v>
      </c>
      <c r="FZ22">
        <v>999.9</v>
      </c>
      <c r="GA22">
        <v>9999</v>
      </c>
      <c r="GB22">
        <v>9999</v>
      </c>
      <c r="GC22">
        <v>9999</v>
      </c>
      <c r="GD22">
        <v>1.87836</v>
      </c>
      <c r="GE22">
        <v>1.8799600000000001</v>
      </c>
      <c r="GF22">
        <v>1.8788899999999999</v>
      </c>
      <c r="GG22">
        <v>1.8793</v>
      </c>
      <c r="GH22">
        <v>1.8808</v>
      </c>
      <c r="GI22">
        <v>1.87531</v>
      </c>
      <c r="GJ22">
        <v>1.88249</v>
      </c>
      <c r="GK22">
        <v>1.8772899999999999</v>
      </c>
      <c r="GL22">
        <v>5</v>
      </c>
      <c r="GM22">
        <v>0</v>
      </c>
      <c r="GN22">
        <v>0</v>
      </c>
      <c r="GO22">
        <v>0</v>
      </c>
      <c r="GP22" t="s">
        <v>386</v>
      </c>
      <c r="GQ22" t="s">
        <v>387</v>
      </c>
      <c r="GR22" t="s">
        <v>388</v>
      </c>
      <c r="GS22" t="s">
        <v>388</v>
      </c>
      <c r="GT22" t="s">
        <v>388</v>
      </c>
      <c r="GU22" t="s">
        <v>388</v>
      </c>
      <c r="GV22">
        <v>0</v>
      </c>
      <c r="GW22">
        <v>100</v>
      </c>
      <c r="GX22">
        <v>100</v>
      </c>
      <c r="GY22">
        <v>0.113</v>
      </c>
      <c r="GZ22">
        <v>-0.14099999999999999</v>
      </c>
      <c r="HA22">
        <v>5.1090909090930801E-2</v>
      </c>
      <c r="HB22">
        <v>0</v>
      </c>
      <c r="HC22">
        <v>0</v>
      </c>
      <c r="HD22">
        <v>0</v>
      </c>
      <c r="HE22">
        <v>-0.14166000000000001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4.5999999999999996</v>
      </c>
      <c r="HN22">
        <v>4.7</v>
      </c>
      <c r="HO22">
        <v>0.162354</v>
      </c>
      <c r="HP22">
        <v>4.99878</v>
      </c>
      <c r="HQ22">
        <v>1.5490699999999999</v>
      </c>
      <c r="HR22">
        <v>2.33887</v>
      </c>
      <c r="HS22">
        <v>1.6003400000000001</v>
      </c>
      <c r="HT22">
        <v>2.31812</v>
      </c>
      <c r="HU22">
        <v>29.815100000000001</v>
      </c>
      <c r="HV22">
        <v>23.947399999999998</v>
      </c>
      <c r="HW22">
        <v>2</v>
      </c>
      <c r="HX22">
        <v>477.57100000000003</v>
      </c>
      <c r="HY22">
        <v>403.02199999999999</v>
      </c>
      <c r="HZ22">
        <v>22.000599999999999</v>
      </c>
      <c r="IA22">
        <v>24.4923</v>
      </c>
      <c r="IB22">
        <v>30.0001</v>
      </c>
      <c r="IC22">
        <v>24.466200000000001</v>
      </c>
      <c r="ID22">
        <v>24.4544</v>
      </c>
      <c r="IE22">
        <v>-1</v>
      </c>
      <c r="IF22">
        <v>-30</v>
      </c>
      <c r="IG22">
        <v>-30</v>
      </c>
      <c r="IH22">
        <v>22</v>
      </c>
      <c r="II22">
        <v>400</v>
      </c>
      <c r="IJ22">
        <v>15.804</v>
      </c>
      <c r="IK22">
        <v>100.937</v>
      </c>
      <c r="IL22">
        <v>101.175</v>
      </c>
    </row>
    <row r="23" spans="1:246" x14ac:dyDescent="0.35">
      <c r="A23">
        <v>5</v>
      </c>
      <c r="B23">
        <v>1717063073</v>
      </c>
      <c r="C23">
        <v>1200.9000000953699</v>
      </c>
      <c r="D23" t="s">
        <v>401</v>
      </c>
      <c r="E23" t="s">
        <v>402</v>
      </c>
      <c r="F23" t="s">
        <v>381</v>
      </c>
      <c r="G23">
        <v>1717063073</v>
      </c>
      <c r="H23">
        <f t="shared" si="0"/>
        <v>1.0811028715813158E-3</v>
      </c>
      <c r="I23">
        <f t="shared" si="1"/>
        <v>1.0811028715813158</v>
      </c>
      <c r="J23">
        <f t="shared" si="2"/>
        <v>-1.318900633129213</v>
      </c>
      <c r="K23">
        <f t="shared" si="3"/>
        <v>434.53100000000001</v>
      </c>
      <c r="L23">
        <f t="shared" si="4"/>
        <v>452.09000710598644</v>
      </c>
      <c r="M23">
        <f t="shared" si="5"/>
        <v>45.50511934879006</v>
      </c>
      <c r="N23">
        <f t="shared" si="6"/>
        <v>43.737717500828303</v>
      </c>
      <c r="O23">
        <f t="shared" si="7"/>
        <v>7.7466535091811672E-2</v>
      </c>
      <c r="P23">
        <f t="shared" si="8"/>
        <v>2.9408132584174855</v>
      </c>
      <c r="Q23">
        <f t="shared" si="9"/>
        <v>7.6350486434255002E-2</v>
      </c>
      <c r="R23">
        <f t="shared" si="10"/>
        <v>4.7817987068850237E-2</v>
      </c>
      <c r="S23">
        <f t="shared" si="11"/>
        <v>6.2894749999999999E-2</v>
      </c>
      <c r="T23">
        <f t="shared" si="12"/>
        <v>22.564229286790663</v>
      </c>
      <c r="U23">
        <f t="shared" si="13"/>
        <v>22.564229286790663</v>
      </c>
      <c r="V23">
        <f t="shared" si="14"/>
        <v>2.7462027982795219</v>
      </c>
      <c r="W23">
        <f t="shared" si="15"/>
        <v>48.3275668088665</v>
      </c>
      <c r="X23">
        <f t="shared" si="16"/>
        <v>1.3499546541118099</v>
      </c>
      <c r="Y23">
        <f t="shared" si="17"/>
        <v>2.793342895682756</v>
      </c>
      <c r="Z23">
        <f t="shared" si="18"/>
        <v>1.3962481441677119</v>
      </c>
      <c r="AA23">
        <f t="shared" si="19"/>
        <v>-47.676636636736028</v>
      </c>
      <c r="AB23">
        <f t="shared" si="20"/>
        <v>44.483118625348915</v>
      </c>
      <c r="AC23">
        <f t="shared" si="21"/>
        <v>3.1261725866181402</v>
      </c>
      <c r="AD23">
        <f t="shared" si="22"/>
        <v>-4.4506747689752046E-3</v>
      </c>
      <c r="AE23">
        <f t="shared" si="23"/>
        <v>-1.2907606106801828</v>
      </c>
      <c r="AF23">
        <f t="shared" si="24"/>
        <v>1.0815416944095797</v>
      </c>
      <c r="AG23">
        <f t="shared" si="25"/>
        <v>-1.318900633129213</v>
      </c>
      <c r="AH23">
        <v>438.84613926126798</v>
      </c>
      <c r="AI23">
        <v>440.44217575757602</v>
      </c>
      <c r="AJ23">
        <v>1.1220400150984799E-3</v>
      </c>
      <c r="AK23">
        <v>67.070734841850395</v>
      </c>
      <c r="AL23">
        <f t="shared" si="26"/>
        <v>1.0811028715813158</v>
      </c>
      <c r="AM23">
        <v>12.1311139256385</v>
      </c>
      <c r="AN23">
        <v>13.4110981818182</v>
      </c>
      <c r="AO23">
        <v>-4.70938375362161E-7</v>
      </c>
      <c r="AP23">
        <v>78.55</v>
      </c>
      <c r="AQ23">
        <v>17</v>
      </c>
      <c r="AR23">
        <v>3</v>
      </c>
      <c r="AS23">
        <f t="shared" si="27"/>
        <v>1</v>
      </c>
      <c r="AT23">
        <f t="shared" si="28"/>
        <v>0</v>
      </c>
      <c r="AU23">
        <f t="shared" si="29"/>
        <v>53962.934281368369</v>
      </c>
      <c r="AV23" t="s">
        <v>403</v>
      </c>
      <c r="AW23">
        <v>10448</v>
      </c>
      <c r="AX23">
        <v>1002.614</v>
      </c>
      <c r="AY23">
        <v>4581.96</v>
      </c>
      <c r="AZ23">
        <f t="shared" si="30"/>
        <v>0.781182288802172</v>
      </c>
      <c r="BA23">
        <v>-1.3189006331294499</v>
      </c>
      <c r="BB23" t="s">
        <v>383</v>
      </c>
      <c r="BC23" t="s">
        <v>383</v>
      </c>
      <c r="BD23">
        <v>0</v>
      </c>
      <c r="BE23">
        <v>0</v>
      </c>
      <c r="BF23" t="e">
        <f t="shared" si="31"/>
        <v>#DIV/0!</v>
      </c>
      <c r="BG23">
        <v>0.5</v>
      </c>
      <c r="BH23">
        <f t="shared" si="32"/>
        <v>0.278061</v>
      </c>
      <c r="BI23">
        <f t="shared" si="33"/>
        <v>-1.318900633129213</v>
      </c>
      <c r="BJ23" t="e">
        <f t="shared" si="34"/>
        <v>#DIV/0!</v>
      </c>
      <c r="BK23">
        <f t="shared" si="35"/>
        <v>8.5204898729058882E-13</v>
      </c>
      <c r="BL23" t="e">
        <f t="shared" si="36"/>
        <v>#DIV/0!</v>
      </c>
      <c r="BM23" t="e">
        <f t="shared" si="37"/>
        <v>#DIV/0!</v>
      </c>
      <c r="BN23" t="s">
        <v>383</v>
      </c>
      <c r="BO23">
        <v>0</v>
      </c>
      <c r="BP23" t="e">
        <f t="shared" si="38"/>
        <v>#DIV/0!</v>
      </c>
      <c r="BQ23" t="e">
        <f t="shared" si="39"/>
        <v>#DIV/0!</v>
      </c>
      <c r="BR23" t="e">
        <f t="shared" si="40"/>
        <v>#DIV/0!</v>
      </c>
      <c r="BS23" t="e">
        <f t="shared" si="41"/>
        <v>#DIV/0!</v>
      </c>
      <c r="BT23">
        <f t="shared" si="42"/>
        <v>0</v>
      </c>
      <c r="BU23">
        <f t="shared" si="43"/>
        <v>1.2801109476423906</v>
      </c>
      <c r="BV23" t="e">
        <f t="shared" si="44"/>
        <v>#DIV/0!</v>
      </c>
      <c r="BW23" t="e">
        <f t="shared" si="45"/>
        <v>#DIV/0!</v>
      </c>
      <c r="BX23">
        <f t="shared" si="46"/>
        <v>0.33102500000000001</v>
      </c>
      <c r="BY23">
        <f t="shared" si="47"/>
        <v>0.278061</v>
      </c>
      <c r="BZ23">
        <f t="shared" si="48"/>
        <v>0.84</v>
      </c>
      <c r="CA23">
        <f t="shared" si="49"/>
        <v>0.19</v>
      </c>
      <c r="CB23">
        <v>1717063073</v>
      </c>
      <c r="CC23">
        <v>434.53100000000001</v>
      </c>
      <c r="CD23">
        <v>433.54599999999999</v>
      </c>
      <c r="CE23">
        <v>13.4117</v>
      </c>
      <c r="CF23">
        <v>12.1312</v>
      </c>
      <c r="CG23">
        <v>434.375</v>
      </c>
      <c r="CH23">
        <v>13.5517</v>
      </c>
      <c r="CI23">
        <v>499.97800000000001</v>
      </c>
      <c r="CJ23">
        <v>100.55500000000001</v>
      </c>
      <c r="CK23">
        <v>9.9999299999999999E-2</v>
      </c>
      <c r="CL23">
        <v>22.844799999999999</v>
      </c>
      <c r="CM23">
        <v>22.169499999999999</v>
      </c>
      <c r="CN23">
        <v>999.9</v>
      </c>
      <c r="CO23">
        <v>0</v>
      </c>
      <c r="CP23">
        <v>0</v>
      </c>
      <c r="CQ23">
        <v>10008.799999999999</v>
      </c>
      <c r="CR23">
        <v>0</v>
      </c>
      <c r="CS23">
        <v>1.5289399999999999E-3</v>
      </c>
      <c r="CT23">
        <v>0.33102500000000001</v>
      </c>
      <c r="CU23">
        <v>0</v>
      </c>
      <c r="CV23">
        <v>0</v>
      </c>
      <c r="CW23">
        <v>0</v>
      </c>
      <c r="CX23">
        <v>1003.28</v>
      </c>
      <c r="CY23">
        <v>0.33102500000000001</v>
      </c>
      <c r="CZ23">
        <v>110.405</v>
      </c>
      <c r="DA23">
        <v>0.255</v>
      </c>
      <c r="DB23">
        <v>33.811999999999998</v>
      </c>
      <c r="DC23">
        <v>38.25</v>
      </c>
      <c r="DD23">
        <v>36.25</v>
      </c>
      <c r="DE23">
        <v>38</v>
      </c>
      <c r="DF23">
        <v>37.5</v>
      </c>
      <c r="DG23">
        <v>0</v>
      </c>
      <c r="DH23">
        <v>0</v>
      </c>
      <c r="DI23">
        <v>0</v>
      </c>
      <c r="DJ23">
        <v>298.799999952316</v>
      </c>
      <c r="DK23">
        <v>0</v>
      </c>
      <c r="DL23">
        <v>1002.614</v>
      </c>
      <c r="DM23">
        <v>2.7692271501492699E-2</v>
      </c>
      <c r="DN23">
        <v>-17.057846138966401</v>
      </c>
      <c r="DO23">
        <v>111.07223999999999</v>
      </c>
      <c r="DP23">
        <v>15</v>
      </c>
      <c r="DQ23">
        <v>1717063102</v>
      </c>
      <c r="DR23" t="s">
        <v>404</v>
      </c>
      <c r="DS23">
        <v>1717063102</v>
      </c>
      <c r="DT23">
        <v>1717063097</v>
      </c>
      <c r="DU23">
        <v>6</v>
      </c>
      <c r="DV23">
        <v>4.2000000000000003E-2</v>
      </c>
      <c r="DW23">
        <v>1E-3</v>
      </c>
      <c r="DX23">
        <v>0.156</v>
      </c>
      <c r="DY23">
        <v>-0.14000000000000001</v>
      </c>
      <c r="DZ23">
        <v>433</v>
      </c>
      <c r="EA23">
        <v>12</v>
      </c>
      <c r="EB23">
        <v>0.41</v>
      </c>
      <c r="EC23">
        <v>0.15</v>
      </c>
      <c r="ED23">
        <v>0.98275484999999996</v>
      </c>
      <c r="EE23">
        <v>0.17264287218045099</v>
      </c>
      <c r="EF23">
        <v>2.8245352773996299E-2</v>
      </c>
      <c r="EG23">
        <v>1</v>
      </c>
      <c r="EH23">
        <v>434.56600137168903</v>
      </c>
      <c r="EI23">
        <v>-0.24857111098697901</v>
      </c>
      <c r="EJ23">
        <v>3.1421896382223903E-2</v>
      </c>
      <c r="EK23">
        <v>1</v>
      </c>
      <c r="EL23">
        <v>1.2794875000000001</v>
      </c>
      <c r="EM23">
        <v>1.01959398496247E-2</v>
      </c>
      <c r="EN23">
        <v>1.8978721637665701E-3</v>
      </c>
      <c r="EO23">
        <v>1</v>
      </c>
      <c r="EP23">
        <v>3</v>
      </c>
      <c r="EQ23">
        <v>3</v>
      </c>
      <c r="ER23" t="s">
        <v>385</v>
      </c>
      <c r="ES23">
        <v>2.9780000000000002</v>
      </c>
      <c r="ET23">
        <v>2.8302299999999998</v>
      </c>
      <c r="EU23">
        <v>0.105572</v>
      </c>
      <c r="EV23">
        <v>0.104722</v>
      </c>
      <c r="EW23">
        <v>7.7481900000000006E-2</v>
      </c>
      <c r="EX23">
        <v>7.0349800000000004E-2</v>
      </c>
      <c r="EY23">
        <v>25227.5</v>
      </c>
      <c r="EZ23">
        <v>30793.7</v>
      </c>
      <c r="FA23">
        <v>26101.5</v>
      </c>
      <c r="FB23">
        <v>31259.7</v>
      </c>
      <c r="FC23">
        <v>32318.799999999999</v>
      </c>
      <c r="FD23">
        <v>35471.599999999999</v>
      </c>
      <c r="FE23">
        <v>38472.1</v>
      </c>
      <c r="FF23">
        <v>41498.199999999997</v>
      </c>
      <c r="FG23">
        <v>2.1470199999999999</v>
      </c>
      <c r="FH23">
        <v>1.9192800000000001</v>
      </c>
      <c r="FI23">
        <v>4.2922799999999997E-2</v>
      </c>
      <c r="FJ23">
        <v>0</v>
      </c>
      <c r="FK23">
        <v>21.461600000000001</v>
      </c>
      <c r="FL23">
        <v>999.9</v>
      </c>
      <c r="FM23">
        <v>37.840000000000003</v>
      </c>
      <c r="FN23">
        <v>26.928999999999998</v>
      </c>
      <c r="FO23">
        <v>13.412100000000001</v>
      </c>
      <c r="FP23">
        <v>62.841900000000003</v>
      </c>
      <c r="FQ23">
        <v>38.629800000000003</v>
      </c>
      <c r="FR23">
        <v>1</v>
      </c>
      <c r="FS23">
        <v>-0.22933400000000001</v>
      </c>
      <c r="FT23">
        <v>0.13208900000000001</v>
      </c>
      <c r="FU23">
        <v>20.269400000000001</v>
      </c>
      <c r="FV23">
        <v>5.2464899999999997</v>
      </c>
      <c r="FW23">
        <v>12.039899999999999</v>
      </c>
      <c r="FX23">
        <v>5.0237999999999996</v>
      </c>
      <c r="FY23">
        <v>3.3008999999999999</v>
      </c>
      <c r="FZ23">
        <v>999.9</v>
      </c>
      <c r="GA23">
        <v>9999</v>
      </c>
      <c r="GB23">
        <v>9999</v>
      </c>
      <c r="GC23">
        <v>9999</v>
      </c>
      <c r="GD23">
        <v>1.8783399999999999</v>
      </c>
      <c r="GE23">
        <v>1.8798999999999999</v>
      </c>
      <c r="GF23">
        <v>1.8788100000000001</v>
      </c>
      <c r="GG23">
        <v>1.87927</v>
      </c>
      <c r="GH23">
        <v>1.8808</v>
      </c>
      <c r="GI23">
        <v>1.87531</v>
      </c>
      <c r="GJ23">
        <v>1.8824799999999999</v>
      </c>
      <c r="GK23">
        <v>1.8772899999999999</v>
      </c>
      <c r="GL23">
        <v>5</v>
      </c>
      <c r="GM23">
        <v>0</v>
      </c>
      <c r="GN23">
        <v>0</v>
      </c>
      <c r="GO23">
        <v>0</v>
      </c>
      <c r="GP23" t="s">
        <v>386</v>
      </c>
      <c r="GQ23" t="s">
        <v>387</v>
      </c>
      <c r="GR23" t="s">
        <v>388</v>
      </c>
      <c r="GS23" t="s">
        <v>388</v>
      </c>
      <c r="GT23" t="s">
        <v>388</v>
      </c>
      <c r="GU23" t="s">
        <v>388</v>
      </c>
      <c r="GV23">
        <v>0</v>
      </c>
      <c r="GW23">
        <v>100</v>
      </c>
      <c r="GX23">
        <v>100</v>
      </c>
      <c r="GY23">
        <v>0.156</v>
      </c>
      <c r="GZ23">
        <v>-0.14000000000000001</v>
      </c>
      <c r="HA23">
        <v>0.11299999999994299</v>
      </c>
      <c r="HB23">
        <v>0</v>
      </c>
      <c r="HC23">
        <v>0</v>
      </c>
      <c r="HD23">
        <v>0</v>
      </c>
      <c r="HE23">
        <v>-0.14096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4.7</v>
      </c>
      <c r="HN23">
        <v>4.7</v>
      </c>
      <c r="HO23">
        <v>0.162354</v>
      </c>
      <c r="HP23">
        <v>4.99878</v>
      </c>
      <c r="HQ23">
        <v>1.5490699999999999</v>
      </c>
      <c r="HR23">
        <v>2.33887</v>
      </c>
      <c r="HS23">
        <v>1.6003400000000001</v>
      </c>
      <c r="HT23">
        <v>2.31812</v>
      </c>
      <c r="HU23">
        <v>29.900600000000001</v>
      </c>
      <c r="HV23">
        <v>23.947399999999998</v>
      </c>
      <c r="HW23">
        <v>2</v>
      </c>
      <c r="HX23">
        <v>477.55900000000003</v>
      </c>
      <c r="HY23">
        <v>402.04599999999999</v>
      </c>
      <c r="HZ23">
        <v>21.999600000000001</v>
      </c>
      <c r="IA23">
        <v>24.494399999999999</v>
      </c>
      <c r="IB23">
        <v>30.0001</v>
      </c>
      <c r="IC23">
        <v>24.468299999999999</v>
      </c>
      <c r="ID23">
        <v>24.458500000000001</v>
      </c>
      <c r="IE23">
        <v>-1</v>
      </c>
      <c r="IF23">
        <v>-30</v>
      </c>
      <c r="IG23">
        <v>-30</v>
      </c>
      <c r="IH23">
        <v>22</v>
      </c>
      <c r="II23">
        <v>400</v>
      </c>
      <c r="IJ23">
        <v>15.804</v>
      </c>
      <c r="IK23">
        <v>100.935</v>
      </c>
      <c r="IL23">
        <v>101.17100000000001</v>
      </c>
    </row>
    <row r="24" spans="1:246" x14ac:dyDescent="0.35">
      <c r="A24">
        <v>6</v>
      </c>
      <c r="B24">
        <v>1717063373</v>
      </c>
      <c r="C24">
        <v>1500.9000000953699</v>
      </c>
      <c r="D24" t="s">
        <v>405</v>
      </c>
      <c r="E24" t="s">
        <v>406</v>
      </c>
      <c r="F24" t="s">
        <v>381</v>
      </c>
      <c r="G24">
        <v>1717063373</v>
      </c>
      <c r="H24">
        <f t="shared" si="0"/>
        <v>1.079744617383645E-3</v>
      </c>
      <c r="I24">
        <f t="shared" si="1"/>
        <v>1.0797446173836449</v>
      </c>
      <c r="J24">
        <f t="shared" si="2"/>
        <v>-1.2718401480274468</v>
      </c>
      <c r="K24">
        <f t="shared" si="3"/>
        <v>432.65600000000001</v>
      </c>
      <c r="L24">
        <f t="shared" si="4"/>
        <v>449.32903595251469</v>
      </c>
      <c r="M24">
        <f t="shared" si="5"/>
        <v>45.227227593671451</v>
      </c>
      <c r="N24">
        <f t="shared" si="6"/>
        <v>43.549002659679999</v>
      </c>
      <c r="O24">
        <f t="shared" si="7"/>
        <v>7.7310750586147364E-2</v>
      </c>
      <c r="P24">
        <f t="shared" si="8"/>
        <v>2.9388279389779473</v>
      </c>
      <c r="Q24">
        <f t="shared" si="9"/>
        <v>7.6198412126739029E-2</v>
      </c>
      <c r="R24">
        <f t="shared" si="10"/>
        <v>4.7722613488164041E-2</v>
      </c>
      <c r="S24">
        <f t="shared" si="11"/>
        <v>6.2894749999999999E-2</v>
      </c>
      <c r="T24">
        <f t="shared" si="12"/>
        <v>22.547502242776346</v>
      </c>
      <c r="U24">
        <f t="shared" si="13"/>
        <v>22.547502242776346</v>
      </c>
      <c r="V24">
        <f t="shared" si="14"/>
        <v>2.743414524608486</v>
      </c>
      <c r="W24">
        <f t="shared" si="15"/>
        <v>48.238590022259601</v>
      </c>
      <c r="X24">
        <f t="shared" si="16"/>
        <v>1.3460899126990002</v>
      </c>
      <c r="Y24">
        <f t="shared" si="17"/>
        <v>2.790483536268058</v>
      </c>
      <c r="Z24">
        <f t="shared" si="18"/>
        <v>1.3973246119094858</v>
      </c>
      <c r="AA24">
        <f t="shared" si="19"/>
        <v>-47.616737626618743</v>
      </c>
      <c r="AB24">
        <f t="shared" si="20"/>
        <v>44.425685612463816</v>
      </c>
      <c r="AC24">
        <f t="shared" si="21"/>
        <v>3.1237125811463935</v>
      </c>
      <c r="AD24">
        <f t="shared" si="22"/>
        <v>-4.4446830085362876E-3</v>
      </c>
      <c r="AE24">
        <f t="shared" si="23"/>
        <v>-1.3482781963839394</v>
      </c>
      <c r="AF24">
        <f t="shared" si="24"/>
        <v>1.0802692355680219</v>
      </c>
      <c r="AG24">
        <f t="shared" si="25"/>
        <v>-1.2718401480274468</v>
      </c>
      <c r="AH24">
        <v>436.94920774542697</v>
      </c>
      <c r="AI24">
        <v>438.52185454545503</v>
      </c>
      <c r="AJ24">
        <v>-5.0827879164054204E-3</v>
      </c>
      <c r="AK24">
        <v>67.070343955236197</v>
      </c>
      <c r="AL24">
        <f t="shared" si="26"/>
        <v>1.0797446173836449</v>
      </c>
      <c r="AM24">
        <v>12.094855100660199</v>
      </c>
      <c r="AN24">
        <v>13.373116969697</v>
      </c>
      <c r="AO24">
        <v>2.6931015752307E-6</v>
      </c>
      <c r="AP24">
        <v>78.55</v>
      </c>
      <c r="AQ24">
        <v>17</v>
      </c>
      <c r="AR24">
        <v>3</v>
      </c>
      <c r="AS24">
        <f t="shared" si="27"/>
        <v>1</v>
      </c>
      <c r="AT24">
        <f t="shared" si="28"/>
        <v>0</v>
      </c>
      <c r="AU24">
        <f t="shared" si="29"/>
        <v>53907.582641708177</v>
      </c>
      <c r="AV24" t="s">
        <v>407</v>
      </c>
      <c r="AW24">
        <v>10448</v>
      </c>
      <c r="AX24">
        <v>1007.1272</v>
      </c>
      <c r="AY24">
        <v>4560.22</v>
      </c>
      <c r="AZ24">
        <f t="shared" si="30"/>
        <v>0.77914942700132883</v>
      </c>
      <c r="BA24">
        <v>-1.2718401480269299</v>
      </c>
      <c r="BB24" t="s">
        <v>383</v>
      </c>
      <c r="BC24" t="s">
        <v>383</v>
      </c>
      <c r="BD24">
        <v>0</v>
      </c>
      <c r="BE24">
        <v>0</v>
      </c>
      <c r="BF24" t="e">
        <f t="shared" si="31"/>
        <v>#DIV/0!</v>
      </c>
      <c r="BG24">
        <v>0.5</v>
      </c>
      <c r="BH24">
        <f t="shared" si="32"/>
        <v>0.278061</v>
      </c>
      <c r="BI24">
        <f t="shared" si="33"/>
        <v>-1.2718401480274468</v>
      </c>
      <c r="BJ24" t="e">
        <f t="shared" si="34"/>
        <v>#DIV/0!</v>
      </c>
      <c r="BK24">
        <f t="shared" si="35"/>
        <v>-1.8590159722703755E-12</v>
      </c>
      <c r="BL24" t="e">
        <f t="shared" si="36"/>
        <v>#DIV/0!</v>
      </c>
      <c r="BM24" t="e">
        <f t="shared" si="37"/>
        <v>#DIV/0!</v>
      </c>
      <c r="BN24" t="s">
        <v>383</v>
      </c>
      <c r="BO24">
        <v>0</v>
      </c>
      <c r="BP24" t="e">
        <f t="shared" si="38"/>
        <v>#DIV/0!</v>
      </c>
      <c r="BQ24" t="e">
        <f t="shared" si="39"/>
        <v>#DIV/0!</v>
      </c>
      <c r="BR24" t="e">
        <f t="shared" si="40"/>
        <v>#DIV/0!</v>
      </c>
      <c r="BS24" t="e">
        <f t="shared" si="41"/>
        <v>#DIV/0!</v>
      </c>
      <c r="BT24">
        <f t="shared" si="42"/>
        <v>0</v>
      </c>
      <c r="BU24">
        <f t="shared" si="43"/>
        <v>1.2834508572362646</v>
      </c>
      <c r="BV24" t="e">
        <f t="shared" si="44"/>
        <v>#DIV/0!</v>
      </c>
      <c r="BW24" t="e">
        <f t="shared" si="45"/>
        <v>#DIV/0!</v>
      </c>
      <c r="BX24">
        <f t="shared" si="46"/>
        <v>0.33102500000000001</v>
      </c>
      <c r="BY24">
        <f t="shared" si="47"/>
        <v>0.278061</v>
      </c>
      <c r="BZ24">
        <f t="shared" si="48"/>
        <v>0.84</v>
      </c>
      <c r="CA24">
        <f t="shared" si="49"/>
        <v>0.19</v>
      </c>
      <c r="CB24">
        <v>1717063373</v>
      </c>
      <c r="CC24">
        <v>432.65600000000001</v>
      </c>
      <c r="CD24">
        <v>431.59899999999999</v>
      </c>
      <c r="CE24">
        <v>13.3733</v>
      </c>
      <c r="CF24">
        <v>12.0944</v>
      </c>
      <c r="CG24">
        <v>432.52100000000002</v>
      </c>
      <c r="CH24">
        <v>13.513299999999999</v>
      </c>
      <c r="CI24">
        <v>500.03399999999999</v>
      </c>
      <c r="CJ24">
        <v>100.55500000000001</v>
      </c>
      <c r="CK24">
        <v>0.10002999999999999</v>
      </c>
      <c r="CL24">
        <v>22.8279</v>
      </c>
      <c r="CM24">
        <v>22.157</v>
      </c>
      <c r="CN24">
        <v>999.9</v>
      </c>
      <c r="CO24">
        <v>0</v>
      </c>
      <c r="CP24">
        <v>0</v>
      </c>
      <c r="CQ24">
        <v>9997.5</v>
      </c>
      <c r="CR24">
        <v>0</v>
      </c>
      <c r="CS24">
        <v>1.5289399999999999E-3</v>
      </c>
      <c r="CT24">
        <v>0.33102500000000001</v>
      </c>
      <c r="CU24">
        <v>0</v>
      </c>
      <c r="CV24">
        <v>0</v>
      </c>
      <c r="CW24">
        <v>0</v>
      </c>
      <c r="CX24">
        <v>1006.3</v>
      </c>
      <c r="CY24">
        <v>0.33102500000000001</v>
      </c>
      <c r="CZ24">
        <v>67.155000000000001</v>
      </c>
      <c r="DA24">
        <v>0.13750000000000001</v>
      </c>
      <c r="DB24">
        <v>33.811999999999998</v>
      </c>
      <c r="DC24">
        <v>38.186999999999998</v>
      </c>
      <c r="DD24">
        <v>36.25</v>
      </c>
      <c r="DE24">
        <v>38</v>
      </c>
      <c r="DF24">
        <v>37.5</v>
      </c>
      <c r="DG24">
        <v>0</v>
      </c>
      <c r="DH24">
        <v>0</v>
      </c>
      <c r="DI24">
        <v>0</v>
      </c>
      <c r="DJ24">
        <v>299.19999980926502</v>
      </c>
      <c r="DK24">
        <v>0</v>
      </c>
      <c r="DL24">
        <v>1007.1272</v>
      </c>
      <c r="DM24">
        <v>1.87000004325269</v>
      </c>
      <c r="DN24">
        <v>-6.2271154347814299</v>
      </c>
      <c r="DO24">
        <v>67.494799999999998</v>
      </c>
      <c r="DP24">
        <v>15</v>
      </c>
      <c r="DQ24">
        <v>1717063400</v>
      </c>
      <c r="DR24" t="s">
        <v>408</v>
      </c>
      <c r="DS24">
        <v>1717063400</v>
      </c>
      <c r="DT24">
        <v>1717063399</v>
      </c>
      <c r="DU24">
        <v>7</v>
      </c>
      <c r="DV24">
        <v>-2.1000000000000001E-2</v>
      </c>
      <c r="DW24">
        <v>1E-3</v>
      </c>
      <c r="DX24">
        <v>0.13500000000000001</v>
      </c>
      <c r="DY24">
        <v>-0.14000000000000001</v>
      </c>
      <c r="DZ24">
        <v>431</v>
      </c>
      <c r="EA24">
        <v>12</v>
      </c>
      <c r="EB24">
        <v>0.71</v>
      </c>
      <c r="EC24">
        <v>0.11</v>
      </c>
      <c r="ED24">
        <v>1.02806004761905</v>
      </c>
      <c r="EE24">
        <v>0.13117550649350701</v>
      </c>
      <c r="EF24">
        <v>4.26712141752284E-2</v>
      </c>
      <c r="EG24">
        <v>1</v>
      </c>
      <c r="EH24">
        <v>432.74481393863601</v>
      </c>
      <c r="EI24">
        <v>-0.34826418644211299</v>
      </c>
      <c r="EJ24">
        <v>4.15815984172484E-2</v>
      </c>
      <c r="EK24">
        <v>1</v>
      </c>
      <c r="EL24">
        <v>1.2766690476190501</v>
      </c>
      <c r="EM24">
        <v>1.9262337662342599E-3</v>
      </c>
      <c r="EN24">
        <v>1.1228700673758299E-3</v>
      </c>
      <c r="EO24">
        <v>1</v>
      </c>
      <c r="EP24">
        <v>3</v>
      </c>
      <c r="EQ24">
        <v>3</v>
      </c>
      <c r="ER24" t="s">
        <v>385</v>
      </c>
      <c r="ES24">
        <v>2.97817</v>
      </c>
      <c r="ET24">
        <v>2.8301599999999998</v>
      </c>
      <c r="EU24">
        <v>0.10523399999999999</v>
      </c>
      <c r="EV24">
        <v>0.104369</v>
      </c>
      <c r="EW24">
        <v>7.7319399999999996E-2</v>
      </c>
      <c r="EX24">
        <v>7.0191900000000002E-2</v>
      </c>
      <c r="EY24">
        <v>25236.3</v>
      </c>
      <c r="EZ24">
        <v>30807.7</v>
      </c>
      <c r="FA24">
        <v>26100.7</v>
      </c>
      <c r="FB24">
        <v>31261.4</v>
      </c>
      <c r="FC24">
        <v>32323.200000000001</v>
      </c>
      <c r="FD24">
        <v>35479.199999999997</v>
      </c>
      <c r="FE24">
        <v>38470.5</v>
      </c>
      <c r="FF24">
        <v>41499.9</v>
      </c>
      <c r="FG24">
        <v>2.14737</v>
      </c>
      <c r="FH24">
        <v>1.91798</v>
      </c>
      <c r="FI24">
        <v>4.5351700000000002E-2</v>
      </c>
      <c r="FJ24">
        <v>0</v>
      </c>
      <c r="FK24">
        <v>21.408999999999999</v>
      </c>
      <c r="FL24">
        <v>999.9</v>
      </c>
      <c r="FM24">
        <v>37.345999999999997</v>
      </c>
      <c r="FN24">
        <v>27.06</v>
      </c>
      <c r="FO24">
        <v>13.340400000000001</v>
      </c>
      <c r="FP24">
        <v>62.751899999999999</v>
      </c>
      <c r="FQ24">
        <v>38.641800000000003</v>
      </c>
      <c r="FR24">
        <v>1</v>
      </c>
      <c r="FS24">
        <v>-0.23061000000000001</v>
      </c>
      <c r="FT24">
        <v>0.10957500000000001</v>
      </c>
      <c r="FU24">
        <v>20.269300000000001</v>
      </c>
      <c r="FV24">
        <v>5.2472399999999997</v>
      </c>
      <c r="FW24">
        <v>12.039899999999999</v>
      </c>
      <c r="FX24">
        <v>5.0240499999999999</v>
      </c>
      <c r="FY24">
        <v>3.3008999999999999</v>
      </c>
      <c r="FZ24">
        <v>999.9</v>
      </c>
      <c r="GA24">
        <v>9999</v>
      </c>
      <c r="GB24">
        <v>9999</v>
      </c>
      <c r="GC24">
        <v>9999</v>
      </c>
      <c r="GD24">
        <v>1.87836</v>
      </c>
      <c r="GE24">
        <v>1.87998</v>
      </c>
      <c r="GF24">
        <v>1.8789199999999999</v>
      </c>
      <c r="GG24">
        <v>1.8793200000000001</v>
      </c>
      <c r="GH24">
        <v>1.88083</v>
      </c>
      <c r="GI24">
        <v>1.8753599999999999</v>
      </c>
      <c r="GJ24">
        <v>1.8824799999999999</v>
      </c>
      <c r="GK24">
        <v>1.87731</v>
      </c>
      <c r="GL24">
        <v>5</v>
      </c>
      <c r="GM24">
        <v>0</v>
      </c>
      <c r="GN24">
        <v>0</v>
      </c>
      <c r="GO24">
        <v>0</v>
      </c>
      <c r="GP24" t="s">
        <v>386</v>
      </c>
      <c r="GQ24" t="s">
        <v>387</v>
      </c>
      <c r="GR24" t="s">
        <v>388</v>
      </c>
      <c r="GS24" t="s">
        <v>388</v>
      </c>
      <c r="GT24" t="s">
        <v>388</v>
      </c>
      <c r="GU24" t="s">
        <v>388</v>
      </c>
      <c r="GV24">
        <v>0</v>
      </c>
      <c r="GW24">
        <v>100</v>
      </c>
      <c r="GX24">
        <v>100</v>
      </c>
      <c r="GY24">
        <v>0.13500000000000001</v>
      </c>
      <c r="GZ24">
        <v>-0.14000000000000001</v>
      </c>
      <c r="HA24">
        <v>0.15554545454551799</v>
      </c>
      <c r="HB24">
        <v>0</v>
      </c>
      <c r="HC24">
        <v>0</v>
      </c>
      <c r="HD24">
        <v>0</v>
      </c>
      <c r="HE24">
        <v>-0.14041999999999899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4.5</v>
      </c>
      <c r="HN24">
        <v>4.5999999999999996</v>
      </c>
      <c r="HO24">
        <v>0.162354</v>
      </c>
      <c r="HP24">
        <v>4.99878</v>
      </c>
      <c r="HQ24">
        <v>1.5502899999999999</v>
      </c>
      <c r="HR24">
        <v>2.33887</v>
      </c>
      <c r="HS24">
        <v>1.6003400000000001</v>
      </c>
      <c r="HT24">
        <v>2.2888199999999999</v>
      </c>
      <c r="HU24">
        <v>29.943300000000001</v>
      </c>
      <c r="HV24">
        <v>23.938700000000001</v>
      </c>
      <c r="HW24">
        <v>2</v>
      </c>
      <c r="HX24">
        <v>477.67899999999997</v>
      </c>
      <c r="HY24">
        <v>401.202</v>
      </c>
      <c r="HZ24">
        <v>21.9998</v>
      </c>
      <c r="IA24">
        <v>24.4758</v>
      </c>
      <c r="IB24">
        <v>30.0002</v>
      </c>
      <c r="IC24">
        <v>24.457899999999999</v>
      </c>
      <c r="ID24">
        <v>24.4482</v>
      </c>
      <c r="IE24">
        <v>-1</v>
      </c>
      <c r="IF24">
        <v>-30</v>
      </c>
      <c r="IG24">
        <v>-30</v>
      </c>
      <c r="IH24">
        <v>22</v>
      </c>
      <c r="II24">
        <v>400</v>
      </c>
      <c r="IJ24">
        <v>15.804</v>
      </c>
      <c r="IK24">
        <v>100.931</v>
      </c>
      <c r="IL24">
        <v>101.176</v>
      </c>
    </row>
    <row r="25" spans="1:246" x14ac:dyDescent="0.35">
      <c r="A25">
        <v>7</v>
      </c>
      <c r="B25">
        <v>1717063673</v>
      </c>
      <c r="C25">
        <v>1800.9000000953699</v>
      </c>
      <c r="D25" t="s">
        <v>409</v>
      </c>
      <c r="E25" t="s">
        <v>410</v>
      </c>
      <c r="F25" t="s">
        <v>381</v>
      </c>
      <c r="G25">
        <v>1717063673</v>
      </c>
      <c r="H25">
        <f t="shared" si="0"/>
        <v>1.0705012301424595E-3</v>
      </c>
      <c r="I25">
        <f t="shared" si="1"/>
        <v>1.0705012301424595</v>
      </c>
      <c r="J25">
        <f t="shared" si="2"/>
        <v>-1.2712196677643179</v>
      </c>
      <c r="K25">
        <f t="shared" si="3"/>
        <v>431.05799999999999</v>
      </c>
      <c r="L25">
        <f t="shared" si="4"/>
        <v>448.00787826139128</v>
      </c>
      <c r="M25">
        <f t="shared" si="5"/>
        <v>45.096513346500686</v>
      </c>
      <c r="N25">
        <f t="shared" si="6"/>
        <v>43.390337075219996</v>
      </c>
      <c r="O25">
        <f t="shared" si="7"/>
        <v>7.651805866779092E-2</v>
      </c>
      <c r="P25">
        <f t="shared" si="8"/>
        <v>2.9385848549815994</v>
      </c>
      <c r="Q25">
        <f t="shared" si="9"/>
        <v>7.542815145605021E-2</v>
      </c>
      <c r="R25">
        <f t="shared" si="10"/>
        <v>4.7239225166626812E-2</v>
      </c>
      <c r="S25">
        <f t="shared" si="11"/>
        <v>6.2894749999999999E-2</v>
      </c>
      <c r="T25">
        <f t="shared" si="12"/>
        <v>22.537882114287541</v>
      </c>
      <c r="U25">
        <f t="shared" si="13"/>
        <v>22.537882114287541</v>
      </c>
      <c r="V25">
        <f t="shared" si="14"/>
        <v>2.7418120431368793</v>
      </c>
      <c r="W25">
        <f t="shared" si="15"/>
        <v>48.133883510147626</v>
      </c>
      <c r="X25">
        <f t="shared" si="16"/>
        <v>1.3421915740509998</v>
      </c>
      <c r="Y25">
        <f t="shared" si="17"/>
        <v>2.7884547769099868</v>
      </c>
      <c r="Z25">
        <f t="shared" si="18"/>
        <v>1.3996204690858796</v>
      </c>
      <c r="AA25">
        <f t="shared" si="19"/>
        <v>-47.209104249282468</v>
      </c>
      <c r="AB25">
        <f t="shared" si="20"/>
        <v>44.044979846849841</v>
      </c>
      <c r="AC25">
        <f t="shared" si="21"/>
        <v>3.0968604287545478</v>
      </c>
      <c r="AD25">
        <f t="shared" si="22"/>
        <v>-4.3692236780827898E-3</v>
      </c>
      <c r="AE25">
        <f t="shared" si="23"/>
        <v>-1.3644349284555457</v>
      </c>
      <c r="AF25">
        <f t="shared" si="24"/>
        <v>1.0715133194502164</v>
      </c>
      <c r="AG25">
        <f t="shared" si="25"/>
        <v>-1.2712196677643179</v>
      </c>
      <c r="AH25">
        <v>435.25887090911999</v>
      </c>
      <c r="AI25">
        <v>436.77616969696999</v>
      </c>
      <c r="AJ25">
        <v>4.8723846802970301E-3</v>
      </c>
      <c r="AK25">
        <v>67.069558767278906</v>
      </c>
      <c r="AL25">
        <f t="shared" si="26"/>
        <v>1.0705012301424595</v>
      </c>
      <c r="AM25">
        <v>12.066315402954499</v>
      </c>
      <c r="AN25">
        <v>13.33372</v>
      </c>
      <c r="AO25">
        <v>-4.0682839174635401E-7</v>
      </c>
      <c r="AP25">
        <v>78.55</v>
      </c>
      <c r="AQ25">
        <v>17</v>
      </c>
      <c r="AR25">
        <v>3</v>
      </c>
      <c r="AS25">
        <f t="shared" si="27"/>
        <v>1</v>
      </c>
      <c r="AT25">
        <f t="shared" si="28"/>
        <v>0</v>
      </c>
      <c r="AU25">
        <f t="shared" si="29"/>
        <v>53902.725473792387</v>
      </c>
      <c r="AV25" t="s">
        <v>411</v>
      </c>
      <c r="AW25">
        <v>10450</v>
      </c>
      <c r="AX25">
        <v>1012.39</v>
      </c>
      <c r="AY25">
        <v>4541.25</v>
      </c>
      <c r="AZ25">
        <f t="shared" si="30"/>
        <v>0.77706798788879716</v>
      </c>
      <c r="BA25">
        <v>-1.2712196677640399</v>
      </c>
      <c r="BB25" t="s">
        <v>383</v>
      </c>
      <c r="BC25" t="s">
        <v>383</v>
      </c>
      <c r="BD25">
        <v>0</v>
      </c>
      <c r="BE25">
        <v>0</v>
      </c>
      <c r="BF25" t="e">
        <f t="shared" si="31"/>
        <v>#DIV/0!</v>
      </c>
      <c r="BG25">
        <v>0.5</v>
      </c>
      <c r="BH25">
        <f t="shared" si="32"/>
        <v>0.278061</v>
      </c>
      <c r="BI25">
        <f t="shared" si="33"/>
        <v>-1.2712196677643179</v>
      </c>
      <c r="BJ25" t="e">
        <f t="shared" si="34"/>
        <v>#DIV/0!</v>
      </c>
      <c r="BK25">
        <f t="shared" si="35"/>
        <v>-9.9978006756121569E-13</v>
      </c>
      <c r="BL25" t="e">
        <f t="shared" si="36"/>
        <v>#DIV/0!</v>
      </c>
      <c r="BM25" t="e">
        <f t="shared" si="37"/>
        <v>#DIV/0!</v>
      </c>
      <c r="BN25" t="s">
        <v>383</v>
      </c>
      <c r="BO25">
        <v>0</v>
      </c>
      <c r="BP25" t="e">
        <f t="shared" si="38"/>
        <v>#DIV/0!</v>
      </c>
      <c r="BQ25" t="e">
        <f t="shared" si="39"/>
        <v>#DIV/0!</v>
      </c>
      <c r="BR25" t="e">
        <f t="shared" si="40"/>
        <v>#DIV/0!</v>
      </c>
      <c r="BS25" t="e">
        <f t="shared" si="41"/>
        <v>#DIV/0!</v>
      </c>
      <c r="BT25">
        <f t="shared" si="42"/>
        <v>0</v>
      </c>
      <c r="BU25">
        <f t="shared" si="43"/>
        <v>1.2868886835975357</v>
      </c>
      <c r="BV25" t="e">
        <f t="shared" si="44"/>
        <v>#DIV/0!</v>
      </c>
      <c r="BW25" t="e">
        <f t="shared" si="45"/>
        <v>#DIV/0!</v>
      </c>
      <c r="BX25">
        <f t="shared" si="46"/>
        <v>0.33102500000000001</v>
      </c>
      <c r="BY25">
        <f t="shared" si="47"/>
        <v>0.278061</v>
      </c>
      <c r="BZ25">
        <f t="shared" si="48"/>
        <v>0.84</v>
      </c>
      <c r="CA25">
        <f t="shared" si="49"/>
        <v>0.19</v>
      </c>
      <c r="CB25">
        <v>1717063673</v>
      </c>
      <c r="CC25">
        <v>431.05799999999999</v>
      </c>
      <c r="CD25">
        <v>429.97500000000002</v>
      </c>
      <c r="CE25">
        <v>13.3339</v>
      </c>
      <c r="CF25">
        <v>12.065300000000001</v>
      </c>
      <c r="CG25">
        <v>430.86200000000002</v>
      </c>
      <c r="CH25">
        <v>13.4739</v>
      </c>
      <c r="CI25">
        <v>500.02800000000002</v>
      </c>
      <c r="CJ25">
        <v>100.56</v>
      </c>
      <c r="CK25">
        <v>0.10009</v>
      </c>
      <c r="CL25">
        <v>22.815899999999999</v>
      </c>
      <c r="CM25">
        <v>22.138200000000001</v>
      </c>
      <c r="CN25">
        <v>999.9</v>
      </c>
      <c r="CO25">
        <v>0</v>
      </c>
      <c r="CP25">
        <v>0</v>
      </c>
      <c r="CQ25">
        <v>9995.6200000000008</v>
      </c>
      <c r="CR25">
        <v>0</v>
      </c>
      <c r="CS25">
        <v>1.5289399999999999E-3</v>
      </c>
      <c r="CT25">
        <v>0.33102500000000001</v>
      </c>
      <c r="CU25">
        <v>0</v>
      </c>
      <c r="CV25">
        <v>0</v>
      </c>
      <c r="CW25">
        <v>0</v>
      </c>
      <c r="CX25">
        <v>1012.41</v>
      </c>
      <c r="CY25">
        <v>0.33102500000000001</v>
      </c>
      <c r="CZ25">
        <v>41.11</v>
      </c>
      <c r="DA25">
        <v>6.7500000000000004E-2</v>
      </c>
      <c r="DB25">
        <v>33.75</v>
      </c>
      <c r="DC25">
        <v>38.186999999999998</v>
      </c>
      <c r="DD25">
        <v>36.25</v>
      </c>
      <c r="DE25">
        <v>37.936999999999998</v>
      </c>
      <c r="DF25">
        <v>37.5</v>
      </c>
      <c r="DG25">
        <v>0</v>
      </c>
      <c r="DH25">
        <v>0</v>
      </c>
      <c r="DI25">
        <v>0</v>
      </c>
      <c r="DJ25">
        <v>299</v>
      </c>
      <c r="DK25">
        <v>0</v>
      </c>
      <c r="DL25">
        <v>1012.39</v>
      </c>
      <c r="DM25">
        <v>-0.91538461319530295</v>
      </c>
      <c r="DN25">
        <v>1.8028846914099701</v>
      </c>
      <c r="DO25">
        <v>40.950499999999998</v>
      </c>
      <c r="DP25">
        <v>15</v>
      </c>
      <c r="DQ25">
        <v>1717063699</v>
      </c>
      <c r="DR25" t="s">
        <v>412</v>
      </c>
      <c r="DS25">
        <v>1717063694</v>
      </c>
      <c r="DT25">
        <v>1717063699</v>
      </c>
      <c r="DU25">
        <v>8</v>
      </c>
      <c r="DV25">
        <v>6.0999999999999999E-2</v>
      </c>
      <c r="DW25">
        <v>0</v>
      </c>
      <c r="DX25">
        <v>0.19600000000000001</v>
      </c>
      <c r="DY25">
        <v>-0.14000000000000001</v>
      </c>
      <c r="DZ25">
        <v>430</v>
      </c>
      <c r="EA25">
        <v>12</v>
      </c>
      <c r="EB25">
        <v>0.49</v>
      </c>
      <c r="EC25">
        <v>7.0000000000000007E-2</v>
      </c>
      <c r="ED25">
        <v>0.95993495238095194</v>
      </c>
      <c r="EE25">
        <v>-0.17752005194805301</v>
      </c>
      <c r="EF25">
        <v>4.4444457648444798E-2</v>
      </c>
      <c r="EG25">
        <v>1</v>
      </c>
      <c r="EH25">
        <v>430.96412637472298</v>
      </c>
      <c r="EI25">
        <v>-0.13888210915958901</v>
      </c>
      <c r="EJ25">
        <v>3.7632990067617798E-2</v>
      </c>
      <c r="EK25">
        <v>1</v>
      </c>
      <c r="EL25">
        <v>1.26833285714286</v>
      </c>
      <c r="EM25">
        <v>-5.2246753246754001E-3</v>
      </c>
      <c r="EN25">
        <v>2.1896360707772899E-3</v>
      </c>
      <c r="EO25">
        <v>1</v>
      </c>
      <c r="EP25">
        <v>3</v>
      </c>
      <c r="EQ25">
        <v>3</v>
      </c>
      <c r="ER25" t="s">
        <v>385</v>
      </c>
      <c r="ES25">
        <v>2.97818</v>
      </c>
      <c r="ET25">
        <v>2.8302100000000001</v>
      </c>
      <c r="EU25">
        <v>0.10494100000000001</v>
      </c>
      <c r="EV25">
        <v>0.104084</v>
      </c>
      <c r="EW25">
        <v>7.7158900000000002E-2</v>
      </c>
      <c r="EX25">
        <v>7.0073300000000005E-2</v>
      </c>
      <c r="EY25">
        <v>25246.1</v>
      </c>
      <c r="EZ25">
        <v>30819.7</v>
      </c>
      <c r="FA25">
        <v>26102.1</v>
      </c>
      <c r="FB25">
        <v>31263.4</v>
      </c>
      <c r="FC25">
        <v>32329.9</v>
      </c>
      <c r="FD25">
        <v>35485.9</v>
      </c>
      <c r="FE25">
        <v>38471.699999999997</v>
      </c>
      <c r="FF25">
        <v>41502.5</v>
      </c>
      <c r="FG25">
        <v>2.1478000000000002</v>
      </c>
      <c r="FH25">
        <v>1.9163699999999999</v>
      </c>
      <c r="FI25">
        <v>4.5631100000000001E-2</v>
      </c>
      <c r="FJ25">
        <v>0</v>
      </c>
      <c r="FK25">
        <v>21.3855</v>
      </c>
      <c r="FL25">
        <v>999.9</v>
      </c>
      <c r="FM25">
        <v>36.954999999999998</v>
      </c>
      <c r="FN25">
        <v>27.16</v>
      </c>
      <c r="FO25">
        <v>13.2767</v>
      </c>
      <c r="FP25">
        <v>62.722000000000001</v>
      </c>
      <c r="FQ25">
        <v>38.806100000000001</v>
      </c>
      <c r="FR25">
        <v>1</v>
      </c>
      <c r="FS25">
        <v>-0.232901</v>
      </c>
      <c r="FT25">
        <v>9.2437400000000003E-2</v>
      </c>
      <c r="FU25">
        <v>20.269300000000001</v>
      </c>
      <c r="FV25">
        <v>5.2469400000000004</v>
      </c>
      <c r="FW25">
        <v>12.039899999999999</v>
      </c>
      <c r="FX25">
        <v>5.0237999999999996</v>
      </c>
      <c r="FY25">
        <v>3.3008999999999999</v>
      </c>
      <c r="FZ25">
        <v>999.9</v>
      </c>
      <c r="GA25">
        <v>9999</v>
      </c>
      <c r="GB25">
        <v>9999</v>
      </c>
      <c r="GC25">
        <v>9999</v>
      </c>
      <c r="GD25">
        <v>1.87835</v>
      </c>
      <c r="GE25">
        <v>1.8798999999999999</v>
      </c>
      <c r="GF25">
        <v>1.8788400000000001</v>
      </c>
      <c r="GG25">
        <v>1.87927</v>
      </c>
      <c r="GH25">
        <v>1.8808</v>
      </c>
      <c r="GI25">
        <v>1.8753200000000001</v>
      </c>
      <c r="GJ25">
        <v>1.8824799999999999</v>
      </c>
      <c r="GK25">
        <v>1.8772899999999999</v>
      </c>
      <c r="GL25">
        <v>5</v>
      </c>
      <c r="GM25">
        <v>0</v>
      </c>
      <c r="GN25">
        <v>0</v>
      </c>
      <c r="GO25">
        <v>0</v>
      </c>
      <c r="GP25" t="s">
        <v>386</v>
      </c>
      <c r="GQ25" t="s">
        <v>387</v>
      </c>
      <c r="GR25" t="s">
        <v>388</v>
      </c>
      <c r="GS25" t="s">
        <v>388</v>
      </c>
      <c r="GT25" t="s">
        <v>388</v>
      </c>
      <c r="GU25" t="s">
        <v>388</v>
      </c>
      <c r="GV25">
        <v>0</v>
      </c>
      <c r="GW25">
        <v>100</v>
      </c>
      <c r="GX25">
        <v>100</v>
      </c>
      <c r="GY25">
        <v>0.19600000000000001</v>
      </c>
      <c r="GZ25">
        <v>-0.14000000000000001</v>
      </c>
      <c r="HA25">
        <v>0.134909090908991</v>
      </c>
      <c r="HB25">
        <v>0</v>
      </c>
      <c r="HC25">
        <v>0</v>
      </c>
      <c r="HD25">
        <v>0</v>
      </c>
      <c r="HE25">
        <v>-0.13989000000000101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4.5</v>
      </c>
      <c r="HN25">
        <v>4.5999999999999996</v>
      </c>
      <c r="HO25">
        <v>0.162354</v>
      </c>
      <c r="HP25">
        <v>4.99878</v>
      </c>
      <c r="HQ25">
        <v>1.5502899999999999</v>
      </c>
      <c r="HR25">
        <v>2.33765</v>
      </c>
      <c r="HS25">
        <v>1.6003400000000001</v>
      </c>
      <c r="HT25">
        <v>2.3022499999999999</v>
      </c>
      <c r="HU25">
        <v>29.9861</v>
      </c>
      <c r="HV25">
        <v>23.938700000000001</v>
      </c>
      <c r="HW25">
        <v>2</v>
      </c>
      <c r="HX25">
        <v>477.72899999999998</v>
      </c>
      <c r="HY25">
        <v>400.084</v>
      </c>
      <c r="HZ25">
        <v>22</v>
      </c>
      <c r="IA25">
        <v>24.447099999999999</v>
      </c>
      <c r="IB25">
        <v>29.9999</v>
      </c>
      <c r="IC25">
        <v>24.434799999999999</v>
      </c>
      <c r="ID25">
        <v>24.425699999999999</v>
      </c>
      <c r="IE25">
        <v>-1</v>
      </c>
      <c r="IF25">
        <v>-30</v>
      </c>
      <c r="IG25">
        <v>-30</v>
      </c>
      <c r="IH25">
        <v>22</v>
      </c>
      <c r="II25">
        <v>400</v>
      </c>
      <c r="IJ25">
        <v>15.804</v>
      </c>
      <c r="IK25">
        <v>100.935</v>
      </c>
      <c r="IL25">
        <v>101.182</v>
      </c>
    </row>
    <row r="26" spans="1:246" x14ac:dyDescent="0.35">
      <c r="A26">
        <v>8</v>
      </c>
      <c r="B26">
        <v>1717063973.0999999</v>
      </c>
      <c r="C26">
        <v>2101</v>
      </c>
      <c r="D26" t="s">
        <v>413</v>
      </c>
      <c r="E26" t="s">
        <v>414</v>
      </c>
      <c r="F26" t="s">
        <v>381</v>
      </c>
      <c r="G26">
        <v>1717063973.0999999</v>
      </c>
      <c r="H26">
        <f t="shared" si="0"/>
        <v>1.0609687900740648E-3</v>
      </c>
      <c r="I26">
        <f t="shared" si="1"/>
        <v>1.0609687900740647</v>
      </c>
      <c r="J26">
        <f t="shared" si="2"/>
        <v>-1.259034395016094</v>
      </c>
      <c r="K26">
        <f t="shared" si="3"/>
        <v>429.49099999999999</v>
      </c>
      <c r="L26">
        <f t="shared" si="4"/>
        <v>446.4637988902092</v>
      </c>
      <c r="M26">
        <f t="shared" si="5"/>
        <v>44.942806492340239</v>
      </c>
      <c r="N26">
        <f t="shared" si="6"/>
        <v>43.234257628911195</v>
      </c>
      <c r="O26">
        <f t="shared" si="7"/>
        <v>7.5800376448486417E-2</v>
      </c>
      <c r="P26">
        <f t="shared" si="8"/>
        <v>2.9389852059481694</v>
      </c>
      <c r="Q26">
        <f t="shared" si="9"/>
        <v>7.4730807778886646E-2</v>
      </c>
      <c r="R26">
        <f t="shared" si="10"/>
        <v>4.6801594043823599E-2</v>
      </c>
      <c r="S26">
        <f t="shared" si="11"/>
        <v>6.2894749999999999E-2</v>
      </c>
      <c r="T26">
        <f t="shared" si="12"/>
        <v>22.530294278732608</v>
      </c>
      <c r="U26">
        <f t="shared" si="13"/>
        <v>22.530294278732608</v>
      </c>
      <c r="V26">
        <f t="shared" si="14"/>
        <v>2.7405486705311515</v>
      </c>
      <c r="W26">
        <f t="shared" si="15"/>
        <v>48.098015622237064</v>
      </c>
      <c r="X26">
        <f t="shared" si="16"/>
        <v>1.3403706028909599</v>
      </c>
      <c r="Y26">
        <f t="shared" si="17"/>
        <v>2.786748238052609</v>
      </c>
      <c r="Z26">
        <f t="shared" si="18"/>
        <v>1.4001780676401916</v>
      </c>
      <c r="AA26">
        <f t="shared" si="19"/>
        <v>-46.788723642266255</v>
      </c>
      <c r="AB26">
        <f t="shared" si="20"/>
        <v>43.65293666675484</v>
      </c>
      <c r="AC26">
        <f t="shared" si="21"/>
        <v>3.0686018743190564</v>
      </c>
      <c r="AD26">
        <f t="shared" si="22"/>
        <v>-4.2903511923597648E-3</v>
      </c>
      <c r="AE26">
        <f t="shared" si="23"/>
        <v>-1.2499930923948293</v>
      </c>
      <c r="AF26">
        <f t="shared" si="24"/>
        <v>1.0631398230187761</v>
      </c>
      <c r="AG26">
        <f t="shared" si="25"/>
        <v>-1.259034395016094</v>
      </c>
      <c r="AH26">
        <v>433.75006827322198</v>
      </c>
      <c r="AI26">
        <v>435.32438181818202</v>
      </c>
      <c r="AJ26">
        <v>-8.2329267984181196E-3</v>
      </c>
      <c r="AK26">
        <v>67.069440669037107</v>
      </c>
      <c r="AL26">
        <f t="shared" si="26"/>
        <v>1.0609687900740647</v>
      </c>
      <c r="AM26">
        <v>12.0570366521537</v>
      </c>
      <c r="AN26">
        <v>13.313222424242401</v>
      </c>
      <c r="AO26">
        <v>-8.3349384697874096E-6</v>
      </c>
      <c r="AP26">
        <v>78.55</v>
      </c>
      <c r="AQ26">
        <v>17</v>
      </c>
      <c r="AR26">
        <v>3</v>
      </c>
      <c r="AS26">
        <f t="shared" si="27"/>
        <v>1</v>
      </c>
      <c r="AT26">
        <f t="shared" si="28"/>
        <v>0</v>
      </c>
      <c r="AU26">
        <f t="shared" si="29"/>
        <v>53916.435405444689</v>
      </c>
      <c r="AV26" t="s">
        <v>415</v>
      </c>
      <c r="AW26">
        <v>10448.4</v>
      </c>
      <c r="AX26">
        <v>1017.6192</v>
      </c>
      <c r="AY26">
        <v>4526.55</v>
      </c>
      <c r="AZ26">
        <f t="shared" si="30"/>
        <v>0.77518878616164633</v>
      </c>
      <c r="BA26">
        <v>-1.2590343950154399</v>
      </c>
      <c r="BB26" t="s">
        <v>383</v>
      </c>
      <c r="BC26" t="s">
        <v>383</v>
      </c>
      <c r="BD26">
        <v>0</v>
      </c>
      <c r="BE26">
        <v>0</v>
      </c>
      <c r="BF26" t="e">
        <f t="shared" si="31"/>
        <v>#DIV/0!</v>
      </c>
      <c r="BG26">
        <v>0.5</v>
      </c>
      <c r="BH26">
        <f t="shared" si="32"/>
        <v>0.278061</v>
      </c>
      <c r="BI26">
        <f t="shared" si="33"/>
        <v>-1.259034395016094</v>
      </c>
      <c r="BJ26" t="e">
        <f t="shared" si="34"/>
        <v>#DIV/0!</v>
      </c>
      <c r="BK26">
        <f t="shared" si="35"/>
        <v>-2.3525176350122535E-12</v>
      </c>
      <c r="BL26" t="e">
        <f t="shared" si="36"/>
        <v>#DIV/0!</v>
      </c>
      <c r="BM26" t="e">
        <f t="shared" si="37"/>
        <v>#DIV/0!</v>
      </c>
      <c r="BN26" t="s">
        <v>383</v>
      </c>
      <c r="BO26">
        <v>0</v>
      </c>
      <c r="BP26" t="e">
        <f t="shared" si="38"/>
        <v>#DIV/0!</v>
      </c>
      <c r="BQ26" t="e">
        <f t="shared" si="39"/>
        <v>#DIV/0!</v>
      </c>
      <c r="BR26" t="e">
        <f t="shared" si="40"/>
        <v>#DIV/0!</v>
      </c>
      <c r="BS26" t="e">
        <f t="shared" si="41"/>
        <v>#DIV/0!</v>
      </c>
      <c r="BT26">
        <f t="shared" si="42"/>
        <v>0</v>
      </c>
      <c r="BU26">
        <f t="shared" si="43"/>
        <v>1.2900083410023362</v>
      </c>
      <c r="BV26" t="e">
        <f t="shared" si="44"/>
        <v>#DIV/0!</v>
      </c>
      <c r="BW26" t="e">
        <f t="shared" si="45"/>
        <v>#DIV/0!</v>
      </c>
      <c r="BX26">
        <f t="shared" si="46"/>
        <v>0.33102500000000001</v>
      </c>
      <c r="BY26">
        <f t="shared" si="47"/>
        <v>0.278061</v>
      </c>
      <c r="BZ26">
        <f t="shared" si="48"/>
        <v>0.84</v>
      </c>
      <c r="CA26">
        <f t="shared" si="49"/>
        <v>0.19</v>
      </c>
      <c r="CB26">
        <v>1717063973.0999999</v>
      </c>
      <c r="CC26">
        <v>429.49099999999999</v>
      </c>
      <c r="CD26">
        <v>428.53899999999999</v>
      </c>
      <c r="CE26">
        <v>13.315300000000001</v>
      </c>
      <c r="CF26">
        <v>12.0566</v>
      </c>
      <c r="CG26">
        <v>429.26900000000001</v>
      </c>
      <c r="CH26">
        <v>13.4543</v>
      </c>
      <c r="CI26">
        <v>500.03199999999998</v>
      </c>
      <c r="CJ26">
        <v>100.56399999999999</v>
      </c>
      <c r="CK26">
        <v>9.9943199999999996E-2</v>
      </c>
      <c r="CL26">
        <v>22.805800000000001</v>
      </c>
      <c r="CM26">
        <v>22.119499999999999</v>
      </c>
      <c r="CN26">
        <v>999.9</v>
      </c>
      <c r="CO26">
        <v>0</v>
      </c>
      <c r="CP26">
        <v>0</v>
      </c>
      <c r="CQ26">
        <v>9997.5</v>
      </c>
      <c r="CR26">
        <v>0</v>
      </c>
      <c r="CS26">
        <v>1.5289399999999999E-3</v>
      </c>
      <c r="CT26">
        <v>0.33102500000000001</v>
      </c>
      <c r="CU26">
        <v>0</v>
      </c>
      <c r="CV26">
        <v>0</v>
      </c>
      <c r="CW26">
        <v>0</v>
      </c>
      <c r="CX26">
        <v>1018.48</v>
      </c>
      <c r="CY26">
        <v>0.33102500000000001</v>
      </c>
      <c r="CZ26">
        <v>59.872500000000002</v>
      </c>
      <c r="DA26">
        <v>3.2500000000000001E-2</v>
      </c>
      <c r="DB26">
        <v>33.75</v>
      </c>
      <c r="DC26">
        <v>38.125</v>
      </c>
      <c r="DD26">
        <v>36.186999999999998</v>
      </c>
      <c r="DE26">
        <v>37.936999999999998</v>
      </c>
      <c r="DF26">
        <v>37.436999999999998</v>
      </c>
      <c r="DG26">
        <v>0</v>
      </c>
      <c r="DH26">
        <v>0</v>
      </c>
      <c r="DI26">
        <v>0</v>
      </c>
      <c r="DJ26">
        <v>298.799999952316</v>
      </c>
      <c r="DK26">
        <v>0</v>
      </c>
      <c r="DL26">
        <v>1017.6192</v>
      </c>
      <c r="DM26">
        <v>3.17230770557474</v>
      </c>
      <c r="DN26">
        <v>7.1088461588590803</v>
      </c>
      <c r="DO26">
        <v>59.344799999999999</v>
      </c>
      <c r="DP26">
        <v>15</v>
      </c>
      <c r="DQ26">
        <v>1717063995.0999999</v>
      </c>
      <c r="DR26" t="s">
        <v>416</v>
      </c>
      <c r="DS26">
        <v>1717063992.0999999</v>
      </c>
      <c r="DT26">
        <v>1717063995.0999999</v>
      </c>
      <c r="DU26">
        <v>9</v>
      </c>
      <c r="DV26">
        <v>2.5999999999999999E-2</v>
      </c>
      <c r="DW26">
        <v>1E-3</v>
      </c>
      <c r="DX26">
        <v>0.222</v>
      </c>
      <c r="DY26">
        <v>-0.13900000000000001</v>
      </c>
      <c r="DZ26">
        <v>429</v>
      </c>
      <c r="EA26">
        <v>12</v>
      </c>
      <c r="EB26">
        <v>0.61</v>
      </c>
      <c r="EC26">
        <v>0.09</v>
      </c>
      <c r="ED26">
        <v>1.03886204761905</v>
      </c>
      <c r="EE26">
        <v>0.189703324675321</v>
      </c>
      <c r="EF26">
        <v>4.33770214014794E-2</v>
      </c>
      <c r="EG26">
        <v>1</v>
      </c>
      <c r="EH26">
        <v>429.598876423045</v>
      </c>
      <c r="EI26">
        <v>0.11858885127711601</v>
      </c>
      <c r="EJ26">
        <v>3.7416516728011301E-2</v>
      </c>
      <c r="EK26">
        <v>1</v>
      </c>
      <c r="EL26">
        <v>1.2586438095238099</v>
      </c>
      <c r="EM26">
        <v>-2.96649350649215E-3</v>
      </c>
      <c r="EN26">
        <v>1.13057708058648E-3</v>
      </c>
      <c r="EO26">
        <v>1</v>
      </c>
      <c r="EP26">
        <v>3</v>
      </c>
      <c r="EQ26">
        <v>3</v>
      </c>
      <c r="ER26" t="s">
        <v>385</v>
      </c>
      <c r="ES26">
        <v>2.9782299999999999</v>
      </c>
      <c r="ET26">
        <v>2.8300700000000001</v>
      </c>
      <c r="EU26">
        <v>0.10466200000000001</v>
      </c>
      <c r="EV26">
        <v>0.103835</v>
      </c>
      <c r="EW26">
        <v>7.7085500000000001E-2</v>
      </c>
      <c r="EX26">
        <v>7.0044400000000007E-2</v>
      </c>
      <c r="EY26">
        <v>25253.7</v>
      </c>
      <c r="EZ26">
        <v>30832.1</v>
      </c>
      <c r="FA26">
        <v>26101.7</v>
      </c>
      <c r="FB26">
        <v>31267.1</v>
      </c>
      <c r="FC26">
        <v>32332</v>
      </c>
      <c r="FD26">
        <v>35490.9</v>
      </c>
      <c r="FE26">
        <v>38471.1</v>
      </c>
      <c r="FF26">
        <v>41507</v>
      </c>
      <c r="FG26">
        <v>2.1482999999999999</v>
      </c>
      <c r="FH26">
        <v>1.9149700000000001</v>
      </c>
      <c r="FI26">
        <v>4.5895600000000002E-2</v>
      </c>
      <c r="FJ26">
        <v>0</v>
      </c>
      <c r="FK26">
        <v>21.362400000000001</v>
      </c>
      <c r="FL26">
        <v>999.9</v>
      </c>
      <c r="FM26">
        <v>36.655999999999999</v>
      </c>
      <c r="FN26">
        <v>27.231000000000002</v>
      </c>
      <c r="FO26">
        <v>13.224</v>
      </c>
      <c r="FP26">
        <v>62.915700000000001</v>
      </c>
      <c r="FQ26">
        <v>38.541699999999999</v>
      </c>
      <c r="FR26">
        <v>1</v>
      </c>
      <c r="FS26">
        <v>-0.23596</v>
      </c>
      <c r="FT26">
        <v>7.2088799999999995E-2</v>
      </c>
      <c r="FU26">
        <v>20.269500000000001</v>
      </c>
      <c r="FV26">
        <v>5.2475399999999999</v>
      </c>
      <c r="FW26">
        <v>12.039899999999999</v>
      </c>
      <c r="FX26">
        <v>5.0240499999999999</v>
      </c>
      <c r="FY26">
        <v>3.3007300000000002</v>
      </c>
      <c r="FZ26">
        <v>999.9</v>
      </c>
      <c r="GA26">
        <v>9999</v>
      </c>
      <c r="GB26">
        <v>9999</v>
      </c>
      <c r="GC26">
        <v>9999</v>
      </c>
      <c r="GD26">
        <v>1.87839</v>
      </c>
      <c r="GE26">
        <v>1.88002</v>
      </c>
      <c r="GF26">
        <v>1.87897</v>
      </c>
      <c r="GG26">
        <v>1.87934</v>
      </c>
      <c r="GH26">
        <v>1.8808499999999999</v>
      </c>
      <c r="GI26">
        <v>1.8754200000000001</v>
      </c>
      <c r="GJ26">
        <v>1.88249</v>
      </c>
      <c r="GK26">
        <v>1.87734</v>
      </c>
      <c r="GL26">
        <v>5</v>
      </c>
      <c r="GM26">
        <v>0</v>
      </c>
      <c r="GN26">
        <v>0</v>
      </c>
      <c r="GO26">
        <v>0</v>
      </c>
      <c r="GP26" t="s">
        <v>386</v>
      </c>
      <c r="GQ26" t="s">
        <v>387</v>
      </c>
      <c r="GR26" t="s">
        <v>388</v>
      </c>
      <c r="GS26" t="s">
        <v>388</v>
      </c>
      <c r="GT26" t="s">
        <v>388</v>
      </c>
      <c r="GU26" t="s">
        <v>388</v>
      </c>
      <c r="GV26">
        <v>0</v>
      </c>
      <c r="GW26">
        <v>100</v>
      </c>
      <c r="GX26">
        <v>100</v>
      </c>
      <c r="GY26">
        <v>0.222</v>
      </c>
      <c r="GZ26">
        <v>-0.13900000000000001</v>
      </c>
      <c r="HA26">
        <v>0.195636363636538</v>
      </c>
      <c r="HB26">
        <v>0</v>
      </c>
      <c r="HC26">
        <v>0</v>
      </c>
      <c r="HD26">
        <v>0</v>
      </c>
      <c r="HE26">
        <v>-0.13961000000000101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4.7</v>
      </c>
      <c r="HN26">
        <v>4.5999999999999996</v>
      </c>
      <c r="HO26">
        <v>0.161133</v>
      </c>
      <c r="HP26">
        <v>4.99878</v>
      </c>
      <c r="HQ26">
        <v>1.5502899999999999</v>
      </c>
      <c r="HR26">
        <v>2.33765</v>
      </c>
      <c r="HS26">
        <v>1.6003400000000001</v>
      </c>
      <c r="HT26">
        <v>2.3059099999999999</v>
      </c>
      <c r="HU26">
        <v>30.029</v>
      </c>
      <c r="HV26">
        <v>23.938700000000001</v>
      </c>
      <c r="HW26">
        <v>2</v>
      </c>
      <c r="HX26">
        <v>477.71899999999999</v>
      </c>
      <c r="HY26">
        <v>399.00200000000001</v>
      </c>
      <c r="HZ26">
        <v>21.9998</v>
      </c>
      <c r="IA26">
        <v>24.411200000000001</v>
      </c>
      <c r="IB26">
        <v>29.9999</v>
      </c>
      <c r="IC26">
        <v>24.400300000000001</v>
      </c>
      <c r="ID26">
        <v>24.392900000000001</v>
      </c>
      <c r="IE26">
        <v>-1</v>
      </c>
      <c r="IF26">
        <v>-30</v>
      </c>
      <c r="IG26">
        <v>-30</v>
      </c>
      <c r="IH26">
        <v>22</v>
      </c>
      <c r="II26">
        <v>400</v>
      </c>
      <c r="IJ26">
        <v>15.804</v>
      </c>
      <c r="IK26">
        <v>100.93300000000001</v>
      </c>
      <c r="IL26">
        <v>101.194</v>
      </c>
    </row>
    <row r="27" spans="1:246" x14ac:dyDescent="0.35">
      <c r="A27">
        <v>9</v>
      </c>
      <c r="B27">
        <v>1717064273.0999999</v>
      </c>
      <c r="C27">
        <v>2401</v>
      </c>
      <c r="D27" t="s">
        <v>417</v>
      </c>
      <c r="E27" t="s">
        <v>418</v>
      </c>
      <c r="F27" t="s">
        <v>381</v>
      </c>
      <c r="G27">
        <v>1717064273.0999999</v>
      </c>
      <c r="H27">
        <f t="shared" si="0"/>
        <v>1.0607263129007553E-3</v>
      </c>
      <c r="I27">
        <f t="shared" si="1"/>
        <v>1.0607263129007554</v>
      </c>
      <c r="J27">
        <f t="shared" si="2"/>
        <v>-1.37394512489293</v>
      </c>
      <c r="K27">
        <f t="shared" si="3"/>
        <v>428.51900000000001</v>
      </c>
      <c r="L27">
        <f t="shared" si="4"/>
        <v>447.97496760837879</v>
      </c>
      <c r="M27">
        <f t="shared" si="5"/>
        <v>45.097293256510568</v>
      </c>
      <c r="N27">
        <f t="shared" si="6"/>
        <v>43.138676056294003</v>
      </c>
      <c r="O27">
        <f t="shared" si="7"/>
        <v>7.5676026428238577E-2</v>
      </c>
      <c r="P27">
        <f t="shared" si="8"/>
        <v>2.9364346946717976</v>
      </c>
      <c r="Q27">
        <f t="shared" si="9"/>
        <v>7.4609025610990101E-2</v>
      </c>
      <c r="R27">
        <f t="shared" si="10"/>
        <v>4.6725253450305572E-2</v>
      </c>
      <c r="S27">
        <f t="shared" si="11"/>
        <v>6.2894749999999999E-2</v>
      </c>
      <c r="T27">
        <f t="shared" si="12"/>
        <v>22.524932875594157</v>
      </c>
      <c r="U27">
        <f t="shared" si="13"/>
        <v>22.524932875594157</v>
      </c>
      <c r="V27">
        <f t="shared" si="14"/>
        <v>2.7396563054821419</v>
      </c>
      <c r="W27">
        <f t="shared" si="15"/>
        <v>48.006935380236236</v>
      </c>
      <c r="X27">
        <f t="shared" si="16"/>
        <v>1.3374108012552002</v>
      </c>
      <c r="Y27">
        <f t="shared" si="17"/>
        <v>2.7858699803732794</v>
      </c>
      <c r="Z27">
        <f t="shared" si="18"/>
        <v>1.4022455042269417</v>
      </c>
      <c r="AA27">
        <f t="shared" si="19"/>
        <v>-46.778030398923313</v>
      </c>
      <c r="AB27">
        <f t="shared" si="20"/>
        <v>43.640605338699864</v>
      </c>
      <c r="AC27">
        <f t="shared" si="21"/>
        <v>3.0702350832382188</v>
      </c>
      <c r="AD27">
        <f t="shared" si="22"/>
        <v>-4.2952269852278846E-3</v>
      </c>
      <c r="AE27">
        <f t="shared" si="23"/>
        <v>-1.3982160460022004</v>
      </c>
      <c r="AF27">
        <f t="shared" si="24"/>
        <v>1.059349027702837</v>
      </c>
      <c r="AG27">
        <f t="shared" si="25"/>
        <v>-1.37394512489293</v>
      </c>
      <c r="AH27">
        <v>432.61605041767803</v>
      </c>
      <c r="AI27">
        <v>434.26441212121199</v>
      </c>
      <c r="AJ27">
        <v>3.6987655863979399E-3</v>
      </c>
      <c r="AK27">
        <v>67.067776480594304</v>
      </c>
      <c r="AL27">
        <f t="shared" si="26"/>
        <v>1.0607263129007554</v>
      </c>
      <c r="AM27">
        <v>12.031399107316</v>
      </c>
      <c r="AN27">
        <v>13.287182424242401</v>
      </c>
      <c r="AO27">
        <v>6.9738977072231598E-6</v>
      </c>
      <c r="AP27">
        <v>78.55</v>
      </c>
      <c r="AQ27">
        <v>17</v>
      </c>
      <c r="AR27">
        <v>3</v>
      </c>
      <c r="AS27">
        <f t="shared" si="27"/>
        <v>1</v>
      </c>
      <c r="AT27">
        <f t="shared" si="28"/>
        <v>0</v>
      </c>
      <c r="AU27">
        <f t="shared" si="29"/>
        <v>53842.448405478783</v>
      </c>
      <c r="AV27" t="s">
        <v>419</v>
      </c>
      <c r="AW27">
        <v>10452.1</v>
      </c>
      <c r="AX27">
        <v>1023.5988</v>
      </c>
      <c r="AY27">
        <v>4511.3999999999996</v>
      </c>
      <c r="AZ27">
        <f t="shared" si="30"/>
        <v>0.77310839207341397</v>
      </c>
      <c r="BA27">
        <v>-1.3739451248926999</v>
      </c>
      <c r="BB27" t="s">
        <v>383</v>
      </c>
      <c r="BC27" t="s">
        <v>383</v>
      </c>
      <c r="BD27">
        <v>0</v>
      </c>
      <c r="BE27">
        <v>0</v>
      </c>
      <c r="BF27" t="e">
        <f t="shared" si="31"/>
        <v>#DIV/0!</v>
      </c>
      <c r="BG27">
        <v>0.5</v>
      </c>
      <c r="BH27">
        <f t="shared" si="32"/>
        <v>0.278061</v>
      </c>
      <c r="BI27">
        <f t="shared" si="33"/>
        <v>-1.37394512489293</v>
      </c>
      <c r="BJ27" t="e">
        <f t="shared" si="34"/>
        <v>#DIV/0!</v>
      </c>
      <c r="BK27">
        <f t="shared" si="35"/>
        <v>-8.2729404951551078E-13</v>
      </c>
      <c r="BL27" t="e">
        <f t="shared" si="36"/>
        <v>#DIV/0!</v>
      </c>
      <c r="BM27" t="e">
        <f t="shared" si="37"/>
        <v>#DIV/0!</v>
      </c>
      <c r="BN27" t="s">
        <v>383</v>
      </c>
      <c r="BO27">
        <v>0</v>
      </c>
      <c r="BP27" t="e">
        <f t="shared" si="38"/>
        <v>#DIV/0!</v>
      </c>
      <c r="BQ27" t="e">
        <f t="shared" si="39"/>
        <v>#DIV/0!</v>
      </c>
      <c r="BR27" t="e">
        <f t="shared" si="40"/>
        <v>#DIV/0!</v>
      </c>
      <c r="BS27" t="e">
        <f t="shared" si="41"/>
        <v>#DIV/0!</v>
      </c>
      <c r="BT27">
        <f t="shared" si="42"/>
        <v>0</v>
      </c>
      <c r="BU27">
        <f t="shared" si="43"/>
        <v>1.2934796857114448</v>
      </c>
      <c r="BV27" t="e">
        <f t="shared" si="44"/>
        <v>#DIV/0!</v>
      </c>
      <c r="BW27" t="e">
        <f t="shared" si="45"/>
        <v>#DIV/0!</v>
      </c>
      <c r="BX27">
        <f t="shared" si="46"/>
        <v>0.33102500000000001</v>
      </c>
      <c r="BY27">
        <f t="shared" si="47"/>
        <v>0.278061</v>
      </c>
      <c r="BZ27">
        <f t="shared" si="48"/>
        <v>0.84</v>
      </c>
      <c r="CA27">
        <f t="shared" si="49"/>
        <v>0.19</v>
      </c>
      <c r="CB27">
        <v>1717064273.0999999</v>
      </c>
      <c r="CC27">
        <v>428.51900000000001</v>
      </c>
      <c r="CD27">
        <v>427.38600000000002</v>
      </c>
      <c r="CE27">
        <v>13.2852</v>
      </c>
      <c r="CF27">
        <v>12.031000000000001</v>
      </c>
      <c r="CG27">
        <v>428.26600000000002</v>
      </c>
      <c r="CH27">
        <v>13.424200000000001</v>
      </c>
      <c r="CI27">
        <v>500.05200000000002</v>
      </c>
      <c r="CJ27">
        <v>100.569</v>
      </c>
      <c r="CK27">
        <v>0.100226</v>
      </c>
      <c r="CL27">
        <v>22.800599999999999</v>
      </c>
      <c r="CM27">
        <v>22.116700000000002</v>
      </c>
      <c r="CN27">
        <v>999.9</v>
      </c>
      <c r="CO27">
        <v>0</v>
      </c>
      <c r="CP27">
        <v>0</v>
      </c>
      <c r="CQ27">
        <v>9982.5</v>
      </c>
      <c r="CR27">
        <v>0</v>
      </c>
      <c r="CS27">
        <v>1.5289399999999999E-3</v>
      </c>
      <c r="CT27">
        <v>0.33102500000000001</v>
      </c>
      <c r="CU27">
        <v>0</v>
      </c>
      <c r="CV27">
        <v>0</v>
      </c>
      <c r="CW27">
        <v>0</v>
      </c>
      <c r="CX27">
        <v>1023.01</v>
      </c>
      <c r="CY27">
        <v>0.33102500000000001</v>
      </c>
      <c r="CZ27">
        <v>87.717500000000001</v>
      </c>
      <c r="DA27">
        <v>7.7499999999999999E-2</v>
      </c>
      <c r="DB27">
        <v>33.686999999999998</v>
      </c>
      <c r="DC27">
        <v>38.125</v>
      </c>
      <c r="DD27">
        <v>36.186999999999998</v>
      </c>
      <c r="DE27">
        <v>37.875</v>
      </c>
      <c r="DF27">
        <v>37.436999999999998</v>
      </c>
      <c r="DG27">
        <v>0</v>
      </c>
      <c r="DH27">
        <v>0</v>
      </c>
      <c r="DI27">
        <v>0</v>
      </c>
      <c r="DJ27">
        <v>299.200000047684</v>
      </c>
      <c r="DK27">
        <v>0</v>
      </c>
      <c r="DL27">
        <v>1023.5988</v>
      </c>
      <c r="DM27">
        <v>-1.92846151529021</v>
      </c>
      <c r="DN27">
        <v>33.341538457457702</v>
      </c>
      <c r="DO27">
        <v>84.096100000000007</v>
      </c>
      <c r="DP27">
        <v>15</v>
      </c>
      <c r="DQ27">
        <v>1717064298.0999999</v>
      </c>
      <c r="DR27" t="s">
        <v>420</v>
      </c>
      <c r="DS27">
        <v>1717064297.0999999</v>
      </c>
      <c r="DT27">
        <v>1717064298.0999999</v>
      </c>
      <c r="DU27">
        <v>10</v>
      </c>
      <c r="DV27">
        <v>3.1E-2</v>
      </c>
      <c r="DW27">
        <v>0</v>
      </c>
      <c r="DX27">
        <v>0.253</v>
      </c>
      <c r="DY27">
        <v>-0.13900000000000001</v>
      </c>
      <c r="DZ27">
        <v>427</v>
      </c>
      <c r="EA27">
        <v>12</v>
      </c>
      <c r="EB27">
        <v>1.33</v>
      </c>
      <c r="EC27">
        <v>0.11</v>
      </c>
      <c r="ED27">
        <v>1.0463563499999999</v>
      </c>
      <c r="EE27">
        <v>7.0992496240602193E-2</v>
      </c>
      <c r="EF27">
        <v>3.2992021243438502E-2</v>
      </c>
      <c r="EG27">
        <v>1</v>
      </c>
      <c r="EH27">
        <v>428.49066811747099</v>
      </c>
      <c r="EI27">
        <v>-7.5428633546807095E-2</v>
      </c>
      <c r="EJ27">
        <v>3.03132069535645E-2</v>
      </c>
      <c r="EK27">
        <v>1</v>
      </c>
      <c r="EL27">
        <v>1.2538775</v>
      </c>
      <c r="EM27">
        <v>1.3533834579294701E-6</v>
      </c>
      <c r="EN27">
        <v>1.18509862458788E-3</v>
      </c>
      <c r="EO27">
        <v>1</v>
      </c>
      <c r="EP27">
        <v>3</v>
      </c>
      <c r="EQ27">
        <v>3</v>
      </c>
      <c r="ER27" t="s">
        <v>385</v>
      </c>
      <c r="ES27">
        <v>2.9783400000000002</v>
      </c>
      <c r="ET27">
        <v>2.8302299999999998</v>
      </c>
      <c r="EU27">
        <v>0.104493</v>
      </c>
      <c r="EV27">
        <v>0.103639</v>
      </c>
      <c r="EW27">
        <v>7.6968400000000006E-2</v>
      </c>
      <c r="EX27">
        <v>6.9944500000000007E-2</v>
      </c>
      <c r="EY27">
        <v>25260.5</v>
      </c>
      <c r="EZ27">
        <v>30841.4</v>
      </c>
      <c r="FA27">
        <v>26103.5</v>
      </c>
      <c r="FB27">
        <v>31269.4</v>
      </c>
      <c r="FC27">
        <v>32337</v>
      </c>
      <c r="FD27">
        <v>35497.4</v>
      </c>
      <c r="FE27">
        <v>38472.199999999997</v>
      </c>
      <c r="FF27">
        <v>41510.1</v>
      </c>
      <c r="FG27">
        <v>2.1490999999999998</v>
      </c>
      <c r="FH27">
        <v>1.9137299999999999</v>
      </c>
      <c r="FI27">
        <v>4.6599700000000001E-2</v>
      </c>
      <c r="FJ27">
        <v>0</v>
      </c>
      <c r="FK27">
        <v>21.347999999999999</v>
      </c>
      <c r="FL27">
        <v>999.9</v>
      </c>
      <c r="FM27">
        <v>36.344999999999999</v>
      </c>
      <c r="FN27">
        <v>27.311</v>
      </c>
      <c r="FO27">
        <v>13.173299999999999</v>
      </c>
      <c r="FP27">
        <v>62.915700000000001</v>
      </c>
      <c r="FQ27">
        <v>38.589700000000001</v>
      </c>
      <c r="FR27">
        <v>1</v>
      </c>
      <c r="FS27">
        <v>-0.24015500000000001</v>
      </c>
      <c r="FT27">
        <v>5.0334999999999998E-2</v>
      </c>
      <c r="FU27">
        <v>20.269500000000001</v>
      </c>
      <c r="FV27">
        <v>5.2475399999999999</v>
      </c>
      <c r="FW27">
        <v>12.039899999999999</v>
      </c>
      <c r="FX27">
        <v>5.0243000000000002</v>
      </c>
      <c r="FY27">
        <v>3.30098</v>
      </c>
      <c r="FZ27">
        <v>999.9</v>
      </c>
      <c r="GA27">
        <v>9999</v>
      </c>
      <c r="GB27">
        <v>9999</v>
      </c>
      <c r="GC27">
        <v>9999</v>
      </c>
      <c r="GD27">
        <v>1.87836</v>
      </c>
      <c r="GE27">
        <v>1.88</v>
      </c>
      <c r="GF27">
        <v>1.8789400000000001</v>
      </c>
      <c r="GG27">
        <v>1.8793200000000001</v>
      </c>
      <c r="GH27">
        <v>1.8808100000000001</v>
      </c>
      <c r="GI27">
        <v>1.8753200000000001</v>
      </c>
      <c r="GJ27">
        <v>1.8824799999999999</v>
      </c>
      <c r="GK27">
        <v>1.8772899999999999</v>
      </c>
      <c r="GL27">
        <v>5</v>
      </c>
      <c r="GM27">
        <v>0</v>
      </c>
      <c r="GN27">
        <v>0</v>
      </c>
      <c r="GO27">
        <v>0</v>
      </c>
      <c r="GP27" t="s">
        <v>386</v>
      </c>
      <c r="GQ27" t="s">
        <v>387</v>
      </c>
      <c r="GR27" t="s">
        <v>388</v>
      </c>
      <c r="GS27" t="s">
        <v>388</v>
      </c>
      <c r="GT27" t="s">
        <v>388</v>
      </c>
      <c r="GU27" t="s">
        <v>388</v>
      </c>
      <c r="GV27">
        <v>0</v>
      </c>
      <c r="GW27">
        <v>100</v>
      </c>
      <c r="GX27">
        <v>100</v>
      </c>
      <c r="GY27">
        <v>0.253</v>
      </c>
      <c r="GZ27">
        <v>-0.13900000000000001</v>
      </c>
      <c r="HA27">
        <v>0.22218181818180899</v>
      </c>
      <c r="HB27">
        <v>0</v>
      </c>
      <c r="HC27">
        <v>0</v>
      </c>
      <c r="HD27">
        <v>0</v>
      </c>
      <c r="HE27">
        <v>-0.13879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4.7</v>
      </c>
      <c r="HN27">
        <v>4.5999999999999996</v>
      </c>
      <c r="HO27">
        <v>0.161133</v>
      </c>
      <c r="HP27">
        <v>4.99878</v>
      </c>
      <c r="HQ27">
        <v>1.5490699999999999</v>
      </c>
      <c r="HR27">
        <v>2.33643</v>
      </c>
      <c r="HS27">
        <v>1.6003400000000001</v>
      </c>
      <c r="HT27">
        <v>2.2985799999999998</v>
      </c>
      <c r="HU27">
        <v>30.0504</v>
      </c>
      <c r="HV27">
        <v>23.938700000000001</v>
      </c>
      <c r="HW27">
        <v>2</v>
      </c>
      <c r="HX27">
        <v>477.79500000000002</v>
      </c>
      <c r="HY27">
        <v>397.90800000000002</v>
      </c>
      <c r="HZ27">
        <v>21.999600000000001</v>
      </c>
      <c r="IA27">
        <v>24.363</v>
      </c>
      <c r="IB27">
        <v>30</v>
      </c>
      <c r="IC27">
        <v>24.3552</v>
      </c>
      <c r="ID27">
        <v>24.3475</v>
      </c>
      <c r="IE27">
        <v>-1</v>
      </c>
      <c r="IF27">
        <v>-30</v>
      </c>
      <c r="IG27">
        <v>-30</v>
      </c>
      <c r="IH27">
        <v>22</v>
      </c>
      <c r="II27">
        <v>400</v>
      </c>
      <c r="IJ27">
        <v>15.804</v>
      </c>
      <c r="IK27">
        <v>100.938</v>
      </c>
      <c r="IL27">
        <v>101.20099999999999</v>
      </c>
    </row>
    <row r="28" spans="1:246" x14ac:dyDescent="0.35">
      <c r="A28">
        <v>10</v>
      </c>
      <c r="B28">
        <v>1717064573.0999999</v>
      </c>
      <c r="C28">
        <v>2701</v>
      </c>
      <c r="D28" t="s">
        <v>421</v>
      </c>
      <c r="E28" t="s">
        <v>422</v>
      </c>
      <c r="F28" t="s">
        <v>381</v>
      </c>
      <c r="G28">
        <v>1717064573.0999999</v>
      </c>
      <c r="H28">
        <f t="shared" si="0"/>
        <v>1.0430310225344886E-3</v>
      </c>
      <c r="I28">
        <f t="shared" si="1"/>
        <v>1.0430310225344885</v>
      </c>
      <c r="J28">
        <f t="shared" si="2"/>
        <v>-1.3893984669148103</v>
      </c>
      <c r="K28">
        <f t="shared" si="3"/>
        <v>428.11399999999998</v>
      </c>
      <c r="L28">
        <f t="shared" si="4"/>
        <v>448.35411856384513</v>
      </c>
      <c r="M28">
        <f t="shared" si="5"/>
        <v>45.133991219213158</v>
      </c>
      <c r="N28">
        <f t="shared" si="6"/>
        <v>43.096500548975598</v>
      </c>
      <c r="O28">
        <f t="shared" si="7"/>
        <v>7.4588832093793883E-2</v>
      </c>
      <c r="P28">
        <f t="shared" si="8"/>
        <v>2.9382501807873451</v>
      </c>
      <c r="Q28">
        <f t="shared" si="9"/>
        <v>7.355267357823754E-2</v>
      </c>
      <c r="R28">
        <f t="shared" si="10"/>
        <v>4.6062316532963346E-2</v>
      </c>
      <c r="S28">
        <f t="shared" si="11"/>
        <v>6.2894749999999999E-2</v>
      </c>
      <c r="T28">
        <f t="shared" si="12"/>
        <v>22.53589539999285</v>
      </c>
      <c r="U28">
        <f t="shared" si="13"/>
        <v>22.53589539999285</v>
      </c>
      <c r="V28">
        <f t="shared" si="14"/>
        <v>2.7414812064950724</v>
      </c>
      <c r="W28">
        <f t="shared" si="15"/>
        <v>48.18672031418992</v>
      </c>
      <c r="X28">
        <f t="shared" si="16"/>
        <v>1.34292397801416</v>
      </c>
      <c r="Y28">
        <f t="shared" si="17"/>
        <v>2.786917161529042</v>
      </c>
      <c r="Z28">
        <f t="shared" si="18"/>
        <v>1.3985572284809125</v>
      </c>
      <c r="AA28">
        <f t="shared" si="19"/>
        <v>-45.997668093770947</v>
      </c>
      <c r="AB28">
        <f t="shared" si="20"/>
        <v>42.913169734029708</v>
      </c>
      <c r="AC28">
        <f t="shared" si="21"/>
        <v>3.0174552940450963</v>
      </c>
      <c r="AD28">
        <f t="shared" si="22"/>
        <v>-4.1483156961419354E-3</v>
      </c>
      <c r="AE28">
        <f t="shared" si="23"/>
        <v>-1.3400441985948759</v>
      </c>
      <c r="AF28">
        <f t="shared" si="24"/>
        <v>1.0416512625022867</v>
      </c>
      <c r="AG28">
        <f t="shared" si="25"/>
        <v>-1.3893984669148103</v>
      </c>
      <c r="AH28">
        <v>432.26735431425499</v>
      </c>
      <c r="AI28">
        <v>433.92063030303001</v>
      </c>
      <c r="AJ28">
        <v>6.3043485647966803E-3</v>
      </c>
      <c r="AK28">
        <v>67.066016608011907</v>
      </c>
      <c r="AL28">
        <f t="shared" si="26"/>
        <v>1.0430310225344885</v>
      </c>
      <c r="AM28">
        <v>12.1045691696104</v>
      </c>
      <c r="AN28">
        <v>13.3395709090909</v>
      </c>
      <c r="AO28">
        <v>5.1464241126812997E-6</v>
      </c>
      <c r="AP28">
        <v>78.55</v>
      </c>
      <c r="AQ28">
        <v>17</v>
      </c>
      <c r="AR28">
        <v>3</v>
      </c>
      <c r="AS28">
        <f t="shared" si="27"/>
        <v>1</v>
      </c>
      <c r="AT28">
        <f t="shared" si="28"/>
        <v>0</v>
      </c>
      <c r="AU28">
        <f t="shared" si="29"/>
        <v>53894.666331932873</v>
      </c>
      <c r="AV28" t="s">
        <v>423</v>
      </c>
      <c r="AW28">
        <v>10450.4</v>
      </c>
      <c r="AX28">
        <v>1029.1664000000001</v>
      </c>
      <c r="AY28">
        <v>4497.2700000000004</v>
      </c>
      <c r="AZ28">
        <f t="shared" si="30"/>
        <v>0.7711575244537241</v>
      </c>
      <c r="BA28">
        <v>-1.38939846691462</v>
      </c>
      <c r="BB28" t="s">
        <v>383</v>
      </c>
      <c r="BC28" t="s">
        <v>383</v>
      </c>
      <c r="BD28">
        <v>0</v>
      </c>
      <c r="BE28">
        <v>0</v>
      </c>
      <c r="BF28" t="e">
        <f t="shared" si="31"/>
        <v>#DIV/0!</v>
      </c>
      <c r="BG28">
        <v>0.5</v>
      </c>
      <c r="BH28">
        <f t="shared" si="32"/>
        <v>0.278061</v>
      </c>
      <c r="BI28">
        <f t="shared" si="33"/>
        <v>-1.3893984669148103</v>
      </c>
      <c r="BJ28" t="e">
        <f t="shared" si="34"/>
        <v>#DIV/0!</v>
      </c>
      <c r="BK28">
        <f t="shared" si="35"/>
        <v>-6.843542475239312E-13</v>
      </c>
      <c r="BL28" t="e">
        <f t="shared" si="36"/>
        <v>#DIV/0!</v>
      </c>
      <c r="BM28" t="e">
        <f t="shared" si="37"/>
        <v>#DIV/0!</v>
      </c>
      <c r="BN28" t="s">
        <v>383</v>
      </c>
      <c r="BO28">
        <v>0</v>
      </c>
      <c r="BP28" t="e">
        <f t="shared" si="38"/>
        <v>#DIV/0!</v>
      </c>
      <c r="BQ28" t="e">
        <f t="shared" si="39"/>
        <v>#DIV/0!</v>
      </c>
      <c r="BR28" t="e">
        <f t="shared" si="40"/>
        <v>#DIV/0!</v>
      </c>
      <c r="BS28" t="e">
        <f t="shared" si="41"/>
        <v>#DIV/0!</v>
      </c>
      <c r="BT28">
        <f t="shared" si="42"/>
        <v>0</v>
      </c>
      <c r="BU28">
        <f t="shared" si="43"/>
        <v>1.2967519194063291</v>
      </c>
      <c r="BV28" t="e">
        <f t="shared" si="44"/>
        <v>#DIV/0!</v>
      </c>
      <c r="BW28" t="e">
        <f t="shared" si="45"/>
        <v>#DIV/0!</v>
      </c>
      <c r="BX28">
        <f t="shared" si="46"/>
        <v>0.33102500000000001</v>
      </c>
      <c r="BY28">
        <f t="shared" si="47"/>
        <v>0.278061</v>
      </c>
      <c r="BZ28">
        <f t="shared" si="48"/>
        <v>0.84</v>
      </c>
      <c r="CA28">
        <f t="shared" si="49"/>
        <v>0.19</v>
      </c>
      <c r="CB28">
        <v>1717064573.0999999</v>
      </c>
      <c r="CC28">
        <v>428.11399999999998</v>
      </c>
      <c r="CD28">
        <v>427.041</v>
      </c>
      <c r="CE28">
        <v>13.340400000000001</v>
      </c>
      <c r="CF28">
        <v>12.106999999999999</v>
      </c>
      <c r="CG28">
        <v>427.87299999999999</v>
      </c>
      <c r="CH28">
        <v>13.478400000000001</v>
      </c>
      <c r="CI28">
        <v>499.96199999999999</v>
      </c>
      <c r="CJ28">
        <v>100.566</v>
      </c>
      <c r="CK28">
        <v>9.9945400000000004E-2</v>
      </c>
      <c r="CL28">
        <v>22.806799999999999</v>
      </c>
      <c r="CM28">
        <v>22.132000000000001</v>
      </c>
      <c r="CN28">
        <v>999.9</v>
      </c>
      <c r="CO28">
        <v>0</v>
      </c>
      <c r="CP28">
        <v>0</v>
      </c>
      <c r="CQ28">
        <v>9993.1200000000008</v>
      </c>
      <c r="CR28">
        <v>0</v>
      </c>
      <c r="CS28">
        <v>1.5289399999999999E-3</v>
      </c>
      <c r="CT28">
        <v>0.33102500000000001</v>
      </c>
      <c r="CU28">
        <v>0</v>
      </c>
      <c r="CV28">
        <v>0</v>
      </c>
      <c r="CW28">
        <v>0</v>
      </c>
      <c r="CX28">
        <v>1029.22</v>
      </c>
      <c r="CY28">
        <v>0.33102500000000001</v>
      </c>
      <c r="CZ28">
        <v>116.03700000000001</v>
      </c>
      <c r="DA28">
        <v>0.35</v>
      </c>
      <c r="DB28">
        <v>33.686999999999998</v>
      </c>
      <c r="DC28">
        <v>38.125</v>
      </c>
      <c r="DD28">
        <v>36.186999999999998</v>
      </c>
      <c r="DE28">
        <v>37.875</v>
      </c>
      <c r="DF28">
        <v>37.375</v>
      </c>
      <c r="DG28">
        <v>0</v>
      </c>
      <c r="DH28">
        <v>0</v>
      </c>
      <c r="DI28">
        <v>0</v>
      </c>
      <c r="DJ28">
        <v>299</v>
      </c>
      <c r="DK28">
        <v>0</v>
      </c>
      <c r="DL28">
        <v>1029.1664000000001</v>
      </c>
      <c r="DM28">
        <v>1.4884615506579799</v>
      </c>
      <c r="DN28">
        <v>-3.5184615373298298</v>
      </c>
      <c r="DO28">
        <v>116.93176</v>
      </c>
      <c r="DP28">
        <v>15</v>
      </c>
      <c r="DQ28">
        <v>1717064598.0999999</v>
      </c>
      <c r="DR28" t="s">
        <v>424</v>
      </c>
      <c r="DS28">
        <v>1717064598.0999999</v>
      </c>
      <c r="DT28">
        <v>1717064596.0999999</v>
      </c>
      <c r="DU28">
        <v>11</v>
      </c>
      <c r="DV28">
        <v>-1.2E-2</v>
      </c>
      <c r="DW28">
        <v>1E-3</v>
      </c>
      <c r="DX28">
        <v>0.24099999999999999</v>
      </c>
      <c r="DY28">
        <v>-0.13800000000000001</v>
      </c>
      <c r="DZ28">
        <v>427</v>
      </c>
      <c r="EA28">
        <v>12</v>
      </c>
      <c r="EB28">
        <v>0.9</v>
      </c>
      <c r="EC28">
        <v>0.1</v>
      </c>
      <c r="ED28">
        <v>1.02313076190476</v>
      </c>
      <c r="EE28">
        <v>0.34476568831169102</v>
      </c>
      <c r="EF28">
        <v>4.4371644033962099E-2</v>
      </c>
      <c r="EG28">
        <v>1</v>
      </c>
      <c r="EH28">
        <v>428.10525143228398</v>
      </c>
      <c r="EI28">
        <v>6.5823364336778004E-2</v>
      </c>
      <c r="EJ28">
        <v>3.0443634283055802E-2</v>
      </c>
      <c r="EK28">
        <v>1</v>
      </c>
      <c r="EL28">
        <v>1.23490285714286</v>
      </c>
      <c r="EM28">
        <v>-7.8054545454528598E-3</v>
      </c>
      <c r="EN28">
        <v>2.0976974743459899E-3</v>
      </c>
      <c r="EO28">
        <v>1</v>
      </c>
      <c r="EP28">
        <v>3</v>
      </c>
      <c r="EQ28">
        <v>3</v>
      </c>
      <c r="ER28" t="s">
        <v>385</v>
      </c>
      <c r="ES28">
        <v>2.97817</v>
      </c>
      <c r="ET28">
        <v>2.8300399999999999</v>
      </c>
      <c r="EU28">
        <v>0.104433</v>
      </c>
      <c r="EV28">
        <v>0.103588</v>
      </c>
      <c r="EW28">
        <v>7.7208799999999994E-2</v>
      </c>
      <c r="EX28">
        <v>7.0281099999999999E-2</v>
      </c>
      <c r="EY28">
        <v>25263.9</v>
      </c>
      <c r="EZ28">
        <v>30847.599999999999</v>
      </c>
      <c r="FA28">
        <v>26105</v>
      </c>
      <c r="FB28">
        <v>31273.599999999999</v>
      </c>
      <c r="FC28">
        <v>32330</v>
      </c>
      <c r="FD28">
        <v>35489.199999999997</v>
      </c>
      <c r="FE28">
        <v>38474</v>
      </c>
      <c r="FF28">
        <v>41515.5</v>
      </c>
      <c r="FG28">
        <v>2.15002</v>
      </c>
      <c r="FH28">
        <v>1.9132</v>
      </c>
      <c r="FI28">
        <v>4.5109499999999997E-2</v>
      </c>
      <c r="FJ28">
        <v>0</v>
      </c>
      <c r="FK28">
        <v>21.388000000000002</v>
      </c>
      <c r="FL28">
        <v>999.9</v>
      </c>
      <c r="FM28">
        <v>36.241</v>
      </c>
      <c r="FN28">
        <v>27.372</v>
      </c>
      <c r="FO28">
        <v>13.182600000000001</v>
      </c>
      <c r="FP28">
        <v>62.945700000000002</v>
      </c>
      <c r="FQ28">
        <v>38.818100000000001</v>
      </c>
      <c r="FR28">
        <v>1</v>
      </c>
      <c r="FS28">
        <v>-0.24490600000000001</v>
      </c>
      <c r="FT28">
        <v>4.5005400000000001E-2</v>
      </c>
      <c r="FU28">
        <v>20.269300000000001</v>
      </c>
      <c r="FV28">
        <v>5.2464899999999997</v>
      </c>
      <c r="FW28">
        <v>12.039899999999999</v>
      </c>
      <c r="FX28">
        <v>5.0236000000000001</v>
      </c>
      <c r="FY28">
        <v>3.3006500000000001</v>
      </c>
      <c r="FZ28">
        <v>999.9</v>
      </c>
      <c r="GA28">
        <v>9999</v>
      </c>
      <c r="GB28">
        <v>9999</v>
      </c>
      <c r="GC28">
        <v>9999</v>
      </c>
      <c r="GD28">
        <v>1.87836</v>
      </c>
      <c r="GE28">
        <v>1.87999</v>
      </c>
      <c r="GF28">
        <v>1.8789499999999999</v>
      </c>
      <c r="GG28">
        <v>1.8793500000000001</v>
      </c>
      <c r="GH28">
        <v>1.8808199999999999</v>
      </c>
      <c r="GI28">
        <v>1.8753299999999999</v>
      </c>
      <c r="GJ28">
        <v>1.8824799999999999</v>
      </c>
      <c r="GK28">
        <v>1.8773</v>
      </c>
      <c r="GL28">
        <v>5</v>
      </c>
      <c r="GM28">
        <v>0</v>
      </c>
      <c r="GN28">
        <v>0</v>
      </c>
      <c r="GO28">
        <v>0</v>
      </c>
      <c r="GP28" t="s">
        <v>386</v>
      </c>
      <c r="GQ28" t="s">
        <v>387</v>
      </c>
      <c r="GR28" t="s">
        <v>388</v>
      </c>
      <c r="GS28" t="s">
        <v>388</v>
      </c>
      <c r="GT28" t="s">
        <v>388</v>
      </c>
      <c r="GU28" t="s">
        <v>388</v>
      </c>
      <c r="GV28">
        <v>0</v>
      </c>
      <c r="GW28">
        <v>100</v>
      </c>
      <c r="GX28">
        <v>100</v>
      </c>
      <c r="GY28">
        <v>0.24099999999999999</v>
      </c>
      <c r="GZ28">
        <v>-0.13800000000000001</v>
      </c>
      <c r="HA28">
        <v>0.253200000000049</v>
      </c>
      <c r="HB28">
        <v>0</v>
      </c>
      <c r="HC28">
        <v>0</v>
      </c>
      <c r="HD28">
        <v>0</v>
      </c>
      <c r="HE28">
        <v>-0.13864545454545801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4.5999999999999996</v>
      </c>
      <c r="HN28">
        <v>4.5999999999999996</v>
      </c>
      <c r="HO28">
        <v>0.161133</v>
      </c>
      <c r="HP28">
        <v>4.99878</v>
      </c>
      <c r="HQ28">
        <v>1.5490699999999999</v>
      </c>
      <c r="HR28">
        <v>2.33643</v>
      </c>
      <c r="HS28">
        <v>1.6003400000000001</v>
      </c>
      <c r="HT28">
        <v>2.3156699999999999</v>
      </c>
      <c r="HU28">
        <v>30.0932</v>
      </c>
      <c r="HV28">
        <v>23.947399999999998</v>
      </c>
      <c r="HW28">
        <v>2</v>
      </c>
      <c r="HX28">
        <v>477.87299999999999</v>
      </c>
      <c r="HY28">
        <v>397.18099999999998</v>
      </c>
      <c r="HZ28">
        <v>21.9999</v>
      </c>
      <c r="IA28">
        <v>24.3078</v>
      </c>
      <c r="IB28">
        <v>30.0001</v>
      </c>
      <c r="IC28">
        <v>24.3019</v>
      </c>
      <c r="ID28">
        <v>24.295400000000001</v>
      </c>
      <c r="IE28">
        <v>-1</v>
      </c>
      <c r="IF28">
        <v>-30</v>
      </c>
      <c r="IG28">
        <v>-30</v>
      </c>
      <c r="IH28">
        <v>22</v>
      </c>
      <c r="II28">
        <v>400</v>
      </c>
      <c r="IJ28">
        <v>15.804</v>
      </c>
      <c r="IK28">
        <v>100.943</v>
      </c>
      <c r="IL28">
        <v>101.214</v>
      </c>
    </row>
    <row r="29" spans="1:246" x14ac:dyDescent="0.35">
      <c r="A29">
        <v>11</v>
      </c>
      <c r="B29">
        <v>1717064873.0999999</v>
      </c>
      <c r="C29">
        <v>3001</v>
      </c>
      <c r="D29" t="s">
        <v>425</v>
      </c>
      <c r="E29" t="s">
        <v>426</v>
      </c>
      <c r="F29" t="s">
        <v>381</v>
      </c>
      <c r="G29">
        <v>1717064873.0999999</v>
      </c>
      <c r="H29">
        <f t="shared" si="0"/>
        <v>1.002069312530601E-3</v>
      </c>
      <c r="I29">
        <f t="shared" si="1"/>
        <v>1.0020693125306011</v>
      </c>
      <c r="J29">
        <f t="shared" si="2"/>
        <v>-1.0176553500985437</v>
      </c>
      <c r="K29">
        <f t="shared" si="3"/>
        <v>427.63600000000002</v>
      </c>
      <c r="L29">
        <f t="shared" si="4"/>
        <v>440.57426539368981</v>
      </c>
      <c r="M29">
        <f t="shared" si="5"/>
        <v>44.350858252180757</v>
      </c>
      <c r="N29">
        <f t="shared" si="6"/>
        <v>43.048414556356001</v>
      </c>
      <c r="O29">
        <f t="shared" si="7"/>
        <v>7.2902419178023453E-2</v>
      </c>
      <c r="P29">
        <f t="shared" si="8"/>
        <v>2.9395649701680102</v>
      </c>
      <c r="Q29">
        <f t="shared" si="9"/>
        <v>7.1912685962844919E-2</v>
      </c>
      <c r="R29">
        <f t="shared" si="10"/>
        <v>4.5033232854782806E-2</v>
      </c>
      <c r="S29">
        <f t="shared" si="11"/>
        <v>6.2894749999999999E-2</v>
      </c>
      <c r="T29">
        <f t="shared" si="12"/>
        <v>22.566761115992076</v>
      </c>
      <c r="U29">
        <f t="shared" si="13"/>
        <v>22.566761115992076</v>
      </c>
      <c r="V29">
        <f t="shared" si="14"/>
        <v>2.7466250513510335</v>
      </c>
      <c r="W29">
        <f t="shared" si="15"/>
        <v>49.191275767683031</v>
      </c>
      <c r="X29">
        <f t="shared" si="16"/>
        <v>1.3725912629371</v>
      </c>
      <c r="Y29">
        <f t="shared" si="17"/>
        <v>2.7903144236784465</v>
      </c>
      <c r="Z29">
        <f t="shared" si="18"/>
        <v>1.3740337884139335</v>
      </c>
      <c r="AA29">
        <f t="shared" si="19"/>
        <v>-44.191256682599501</v>
      </c>
      <c r="AB29">
        <f t="shared" si="20"/>
        <v>41.22624497037642</v>
      </c>
      <c r="AC29">
        <f t="shared" si="21"/>
        <v>2.89829118954904</v>
      </c>
      <c r="AD29">
        <f t="shared" si="22"/>
        <v>-3.8257726740411613E-3</v>
      </c>
      <c r="AE29">
        <f t="shared" si="23"/>
        <v>-1.2588977901852278</v>
      </c>
      <c r="AF29">
        <f t="shared" si="24"/>
        <v>1.0083245568315193</v>
      </c>
      <c r="AG29">
        <f t="shared" si="25"/>
        <v>-1.0176553500985437</v>
      </c>
      <c r="AH29">
        <v>432.00889208637102</v>
      </c>
      <c r="AI29">
        <v>433.48255757575799</v>
      </c>
      <c r="AJ29">
        <v>-4.3309952241802799E-2</v>
      </c>
      <c r="AK29">
        <v>67.077558490472597</v>
      </c>
      <c r="AL29">
        <f t="shared" si="26"/>
        <v>1.0020693125306011</v>
      </c>
      <c r="AM29">
        <v>12.4368504435931</v>
      </c>
      <c r="AN29">
        <v>13.6224872727273</v>
      </c>
      <c r="AO29">
        <v>2.7449973247716401E-5</v>
      </c>
      <c r="AP29">
        <v>78.55</v>
      </c>
      <c r="AQ29">
        <v>17</v>
      </c>
      <c r="AR29">
        <v>3</v>
      </c>
      <c r="AS29">
        <f t="shared" si="27"/>
        <v>1</v>
      </c>
      <c r="AT29">
        <f t="shared" si="28"/>
        <v>0</v>
      </c>
      <c r="AU29">
        <f t="shared" si="29"/>
        <v>53929.696402894609</v>
      </c>
      <c r="AV29" t="s">
        <v>427</v>
      </c>
      <c r="AW29">
        <v>10452.200000000001</v>
      </c>
      <c r="AX29">
        <v>1034.8442307692301</v>
      </c>
      <c r="AY29">
        <v>4484.24</v>
      </c>
      <c r="AZ29">
        <f t="shared" si="30"/>
        <v>0.76922639493666034</v>
      </c>
      <c r="BA29">
        <v>-1.01765535009789</v>
      </c>
      <c r="BB29" t="s">
        <v>383</v>
      </c>
      <c r="BC29" t="s">
        <v>383</v>
      </c>
      <c r="BD29">
        <v>0</v>
      </c>
      <c r="BE29">
        <v>0</v>
      </c>
      <c r="BF29" t="e">
        <f t="shared" si="31"/>
        <v>#DIV/0!</v>
      </c>
      <c r="BG29">
        <v>0.5</v>
      </c>
      <c r="BH29">
        <f t="shared" si="32"/>
        <v>0.278061</v>
      </c>
      <c r="BI29">
        <f t="shared" si="33"/>
        <v>-1.0176553500985437</v>
      </c>
      <c r="BJ29" t="e">
        <f t="shared" si="34"/>
        <v>#DIV/0!</v>
      </c>
      <c r="BK29">
        <f t="shared" si="35"/>
        <v>-2.3509205422525712E-12</v>
      </c>
      <c r="BL29" t="e">
        <f t="shared" si="36"/>
        <v>#DIV/0!</v>
      </c>
      <c r="BM29" t="e">
        <f t="shared" si="37"/>
        <v>#DIV/0!</v>
      </c>
      <c r="BN29" t="s">
        <v>383</v>
      </c>
      <c r="BO29">
        <v>0</v>
      </c>
      <c r="BP29" t="e">
        <f t="shared" si="38"/>
        <v>#DIV/0!</v>
      </c>
      <c r="BQ29" t="e">
        <f t="shared" si="39"/>
        <v>#DIV/0!</v>
      </c>
      <c r="BR29" t="e">
        <f t="shared" si="40"/>
        <v>#DIV/0!</v>
      </c>
      <c r="BS29" t="e">
        <f t="shared" si="41"/>
        <v>#DIV/0!</v>
      </c>
      <c r="BT29">
        <f t="shared" si="42"/>
        <v>0</v>
      </c>
      <c r="BU29">
        <f t="shared" si="43"/>
        <v>1.3000073925990827</v>
      </c>
      <c r="BV29" t="e">
        <f t="shared" si="44"/>
        <v>#DIV/0!</v>
      </c>
      <c r="BW29" t="e">
        <f t="shared" si="45"/>
        <v>#DIV/0!</v>
      </c>
      <c r="BX29">
        <f t="shared" si="46"/>
        <v>0.33102500000000001</v>
      </c>
      <c r="BY29">
        <f t="shared" si="47"/>
        <v>0.278061</v>
      </c>
      <c r="BZ29">
        <f t="shared" si="48"/>
        <v>0.84</v>
      </c>
      <c r="CA29">
        <f t="shared" si="49"/>
        <v>0.19</v>
      </c>
      <c r="CB29">
        <v>1717064873.0999999</v>
      </c>
      <c r="CC29">
        <v>427.63600000000002</v>
      </c>
      <c r="CD29">
        <v>426.64299999999997</v>
      </c>
      <c r="CE29">
        <v>13.6351</v>
      </c>
      <c r="CF29">
        <v>12.4419</v>
      </c>
      <c r="CG29">
        <v>427.37900000000002</v>
      </c>
      <c r="CH29">
        <v>13.7621</v>
      </c>
      <c r="CI29">
        <v>500.12200000000001</v>
      </c>
      <c r="CJ29">
        <v>100.566</v>
      </c>
      <c r="CK29">
        <v>0.100021</v>
      </c>
      <c r="CL29">
        <v>22.826899999999998</v>
      </c>
      <c r="CM29">
        <v>22.178100000000001</v>
      </c>
      <c r="CN29">
        <v>999.9</v>
      </c>
      <c r="CO29">
        <v>0</v>
      </c>
      <c r="CP29">
        <v>0</v>
      </c>
      <c r="CQ29">
        <v>10000.6</v>
      </c>
      <c r="CR29">
        <v>0</v>
      </c>
      <c r="CS29">
        <v>1.5289399999999999E-3</v>
      </c>
      <c r="CT29">
        <v>0.33102500000000001</v>
      </c>
      <c r="CU29">
        <v>0</v>
      </c>
      <c r="CV29">
        <v>0</v>
      </c>
      <c r="CW29">
        <v>0</v>
      </c>
      <c r="CX29">
        <v>1034.49</v>
      </c>
      <c r="CY29">
        <v>0.33102500000000001</v>
      </c>
      <c r="CZ29">
        <v>128.857</v>
      </c>
      <c r="DA29">
        <v>0.2225</v>
      </c>
      <c r="DB29">
        <v>33.686999999999998</v>
      </c>
      <c r="DC29">
        <v>38.125</v>
      </c>
      <c r="DD29">
        <v>36.186999999999998</v>
      </c>
      <c r="DE29">
        <v>37.875</v>
      </c>
      <c r="DF29">
        <v>37.436999999999998</v>
      </c>
      <c r="DG29">
        <v>0</v>
      </c>
      <c r="DH29">
        <v>0</v>
      </c>
      <c r="DI29">
        <v>0</v>
      </c>
      <c r="DJ29">
        <v>299.200000047684</v>
      </c>
      <c r="DK29">
        <v>0</v>
      </c>
      <c r="DL29">
        <v>1034.8442307692301</v>
      </c>
      <c r="DM29">
        <v>1.54837603415764</v>
      </c>
      <c r="DN29">
        <v>-2.0629743954238999</v>
      </c>
      <c r="DO29">
        <v>127.980846153846</v>
      </c>
      <c r="DP29">
        <v>15</v>
      </c>
      <c r="DQ29">
        <v>1717064902.0999999</v>
      </c>
      <c r="DR29" t="s">
        <v>428</v>
      </c>
      <c r="DS29">
        <v>1717064891.0999999</v>
      </c>
      <c r="DT29">
        <v>1717064902.0999999</v>
      </c>
      <c r="DU29">
        <v>12</v>
      </c>
      <c r="DV29">
        <v>1.6E-2</v>
      </c>
      <c r="DW29">
        <v>0.01</v>
      </c>
      <c r="DX29">
        <v>0.25700000000000001</v>
      </c>
      <c r="DY29">
        <v>-0.127</v>
      </c>
      <c r="DZ29">
        <v>427</v>
      </c>
      <c r="EA29">
        <v>12</v>
      </c>
      <c r="EB29">
        <v>0.53</v>
      </c>
      <c r="EC29">
        <v>0.15</v>
      </c>
      <c r="ED29">
        <v>1.0200849999999999</v>
      </c>
      <c r="EE29">
        <v>0.258072935064936</v>
      </c>
      <c r="EF29">
        <v>6.3806277560246705E-2</v>
      </c>
      <c r="EG29">
        <v>1</v>
      </c>
      <c r="EH29">
        <v>427.684251467575</v>
      </c>
      <c r="EI29">
        <v>0.21105978829082001</v>
      </c>
      <c r="EJ29">
        <v>4.9730032851433598E-2</v>
      </c>
      <c r="EK29">
        <v>1</v>
      </c>
      <c r="EL29">
        <v>1.18294952380952</v>
      </c>
      <c r="EM29">
        <v>-1.33714285714261E-2</v>
      </c>
      <c r="EN29">
        <v>1.9236980165703999E-3</v>
      </c>
      <c r="EO29">
        <v>1</v>
      </c>
      <c r="EP29">
        <v>3</v>
      </c>
      <c r="EQ29">
        <v>3</v>
      </c>
      <c r="ER29" t="s">
        <v>385</v>
      </c>
      <c r="ES29">
        <v>2.97858</v>
      </c>
      <c r="ET29">
        <v>2.8301799999999999</v>
      </c>
      <c r="EU29">
        <v>0.10435</v>
      </c>
      <c r="EV29">
        <v>0.103524</v>
      </c>
      <c r="EW29">
        <v>7.8423199999999998E-2</v>
      </c>
      <c r="EX29">
        <v>7.1728299999999995E-2</v>
      </c>
      <c r="EY29">
        <v>25264.6</v>
      </c>
      <c r="EZ29">
        <v>30848.799999999999</v>
      </c>
      <c r="FA29">
        <v>26103.200000000001</v>
      </c>
      <c r="FB29">
        <v>31272.6</v>
      </c>
      <c r="FC29">
        <v>32284.7</v>
      </c>
      <c r="FD29">
        <v>35432</v>
      </c>
      <c r="FE29">
        <v>38471.300000000003</v>
      </c>
      <c r="FF29">
        <v>41513.4</v>
      </c>
      <c r="FG29">
        <v>2.15035</v>
      </c>
      <c r="FH29">
        <v>1.9116</v>
      </c>
      <c r="FI29">
        <v>4.5295799999999997E-2</v>
      </c>
      <c r="FJ29">
        <v>0</v>
      </c>
      <c r="FK29">
        <v>21.431000000000001</v>
      </c>
      <c r="FL29">
        <v>999.9</v>
      </c>
      <c r="FM29">
        <v>36.619</v>
      </c>
      <c r="FN29">
        <v>27.431999999999999</v>
      </c>
      <c r="FO29">
        <v>13.3672</v>
      </c>
      <c r="FP29">
        <v>62.915700000000001</v>
      </c>
      <c r="FQ29">
        <v>38.661900000000003</v>
      </c>
      <c r="FR29">
        <v>1</v>
      </c>
      <c r="FS29">
        <v>-0.24440799999999999</v>
      </c>
      <c r="FT29">
        <v>0.108442</v>
      </c>
      <c r="FU29">
        <v>20.269400000000001</v>
      </c>
      <c r="FV29">
        <v>5.2469400000000004</v>
      </c>
      <c r="FW29">
        <v>12.039899999999999</v>
      </c>
      <c r="FX29">
        <v>5.0236499999999999</v>
      </c>
      <c r="FY29">
        <v>3.3008500000000001</v>
      </c>
      <c r="FZ29">
        <v>999.9</v>
      </c>
      <c r="GA29">
        <v>9999</v>
      </c>
      <c r="GB29">
        <v>9999</v>
      </c>
      <c r="GC29">
        <v>9999</v>
      </c>
      <c r="GD29">
        <v>1.8783399999999999</v>
      </c>
      <c r="GE29">
        <v>1.8798999999999999</v>
      </c>
      <c r="GF29">
        <v>1.8788499999999999</v>
      </c>
      <c r="GG29">
        <v>1.8792800000000001</v>
      </c>
      <c r="GH29">
        <v>1.8808</v>
      </c>
      <c r="GI29">
        <v>1.87531</v>
      </c>
      <c r="GJ29">
        <v>1.8824700000000001</v>
      </c>
      <c r="GK29">
        <v>1.8772899999999999</v>
      </c>
      <c r="GL29">
        <v>5</v>
      </c>
      <c r="GM29">
        <v>0</v>
      </c>
      <c r="GN29">
        <v>0</v>
      </c>
      <c r="GO29">
        <v>0</v>
      </c>
      <c r="GP29" t="s">
        <v>386</v>
      </c>
      <c r="GQ29" t="s">
        <v>387</v>
      </c>
      <c r="GR29" t="s">
        <v>388</v>
      </c>
      <c r="GS29" t="s">
        <v>388</v>
      </c>
      <c r="GT29" t="s">
        <v>388</v>
      </c>
      <c r="GU29" t="s">
        <v>388</v>
      </c>
      <c r="GV29">
        <v>0</v>
      </c>
      <c r="GW29">
        <v>100</v>
      </c>
      <c r="GX29">
        <v>100</v>
      </c>
      <c r="GY29">
        <v>0.25700000000000001</v>
      </c>
      <c r="GZ29">
        <v>-0.127</v>
      </c>
      <c r="HA29">
        <v>0.240999999999985</v>
      </c>
      <c r="HB29">
        <v>0</v>
      </c>
      <c r="HC29">
        <v>0</v>
      </c>
      <c r="HD29">
        <v>0</v>
      </c>
      <c r="HE29">
        <v>-0.13753636363636601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4.5999999999999996</v>
      </c>
      <c r="HN29">
        <v>4.5999999999999996</v>
      </c>
      <c r="HO29">
        <v>0.161133</v>
      </c>
      <c r="HP29">
        <v>4.99878</v>
      </c>
      <c r="HQ29">
        <v>1.5490699999999999</v>
      </c>
      <c r="HR29">
        <v>2.33643</v>
      </c>
      <c r="HS29">
        <v>1.6003400000000001</v>
      </c>
      <c r="HT29">
        <v>2.3327599999999999</v>
      </c>
      <c r="HU29">
        <v>30.136099999999999</v>
      </c>
      <c r="HV29">
        <v>23.947399999999998</v>
      </c>
      <c r="HW29">
        <v>2</v>
      </c>
      <c r="HX29">
        <v>477.90199999999999</v>
      </c>
      <c r="HY29">
        <v>396.08499999999998</v>
      </c>
      <c r="HZ29">
        <v>22.0002</v>
      </c>
      <c r="IA29">
        <v>24.303699999999999</v>
      </c>
      <c r="IB29">
        <v>30.0002</v>
      </c>
      <c r="IC29">
        <v>24.2835</v>
      </c>
      <c r="ID29">
        <v>24.2744</v>
      </c>
      <c r="IE29">
        <v>-1</v>
      </c>
      <c r="IF29">
        <v>-30</v>
      </c>
      <c r="IG29">
        <v>-30</v>
      </c>
      <c r="IH29">
        <v>22</v>
      </c>
      <c r="II29">
        <v>400</v>
      </c>
      <c r="IJ29">
        <v>15.804</v>
      </c>
      <c r="IK29">
        <v>100.93600000000001</v>
      </c>
      <c r="IL29">
        <v>101.21</v>
      </c>
    </row>
    <row r="30" spans="1:246" x14ac:dyDescent="0.35">
      <c r="A30">
        <v>12</v>
      </c>
      <c r="B30">
        <v>1717065473</v>
      </c>
      <c r="C30">
        <v>3600.9000000953702</v>
      </c>
      <c r="D30" t="s">
        <v>429</v>
      </c>
      <c r="E30" t="s">
        <v>430</v>
      </c>
      <c r="F30" t="s">
        <v>381</v>
      </c>
      <c r="G30">
        <v>1717065473</v>
      </c>
      <c r="H30">
        <f t="shared" si="0"/>
        <v>1.0981789432542534E-3</v>
      </c>
      <c r="I30">
        <f t="shared" si="1"/>
        <v>1.0981789432542532</v>
      </c>
      <c r="J30">
        <f t="shared" si="2"/>
        <v>9.3297577060866672</v>
      </c>
      <c r="K30">
        <f t="shared" si="3"/>
        <v>415.46699999999998</v>
      </c>
      <c r="L30">
        <f t="shared" si="4"/>
        <v>207.67345104055647</v>
      </c>
      <c r="M30">
        <f t="shared" si="5"/>
        <v>20.905433557227461</v>
      </c>
      <c r="N30">
        <f t="shared" si="6"/>
        <v>41.822956763136901</v>
      </c>
      <c r="O30">
        <f t="shared" si="7"/>
        <v>7.5380802528618979E-2</v>
      </c>
      <c r="P30">
        <f t="shared" si="8"/>
        <v>2.9397759315974605</v>
      </c>
      <c r="Q30">
        <f t="shared" si="9"/>
        <v>7.4323232876998352E-2</v>
      </c>
      <c r="R30">
        <f t="shared" si="10"/>
        <v>4.6545802867950202E-2</v>
      </c>
      <c r="S30">
        <f t="shared" si="11"/>
        <v>77.20029757540361</v>
      </c>
      <c r="T30">
        <f t="shared" si="12"/>
        <v>23.248364271794284</v>
      </c>
      <c r="U30">
        <f t="shared" si="13"/>
        <v>23.248364271794284</v>
      </c>
      <c r="V30">
        <f t="shared" si="14"/>
        <v>2.8623888830723883</v>
      </c>
      <c r="W30">
        <f t="shared" si="15"/>
        <v>49.644624918338195</v>
      </c>
      <c r="X30">
        <f t="shared" si="16"/>
        <v>1.40653067771268</v>
      </c>
      <c r="Y30">
        <f t="shared" si="17"/>
        <v>2.8331983170913686</v>
      </c>
      <c r="Z30">
        <f t="shared" si="18"/>
        <v>1.4558582053597082</v>
      </c>
      <c r="AA30">
        <f t="shared" si="19"/>
        <v>-48.42969139751257</v>
      </c>
      <c r="AB30">
        <f t="shared" si="20"/>
        <v>-26.8741057893758</v>
      </c>
      <c r="AC30">
        <f t="shared" si="21"/>
        <v>-1.8981301987395458</v>
      </c>
      <c r="AD30">
        <f t="shared" si="22"/>
        <v>-1.6298102243119672E-3</v>
      </c>
      <c r="AE30">
        <f t="shared" si="23"/>
        <v>9.0453274970145952</v>
      </c>
      <c r="AF30">
        <f t="shared" si="24"/>
        <v>1.1014273006489204</v>
      </c>
      <c r="AG30">
        <f t="shared" si="25"/>
        <v>9.3297577060866672</v>
      </c>
      <c r="AH30">
        <v>432.36246230549801</v>
      </c>
      <c r="AI30">
        <v>421.34582424242399</v>
      </c>
      <c r="AJ30">
        <v>-5.8999693840920103E-2</v>
      </c>
      <c r="AK30">
        <v>67.076945817420494</v>
      </c>
      <c r="AL30">
        <f t="shared" si="26"/>
        <v>1.0981789432542532</v>
      </c>
      <c r="AM30">
        <v>12.670273041688301</v>
      </c>
      <c r="AN30">
        <v>13.969754545454499</v>
      </c>
      <c r="AO30">
        <v>-3.38932589021828E-6</v>
      </c>
      <c r="AP30">
        <v>78.55</v>
      </c>
      <c r="AQ30">
        <v>17</v>
      </c>
      <c r="AR30">
        <v>3</v>
      </c>
      <c r="AS30">
        <f t="shared" si="27"/>
        <v>1</v>
      </c>
      <c r="AT30">
        <f t="shared" si="28"/>
        <v>0</v>
      </c>
      <c r="AU30">
        <f t="shared" si="29"/>
        <v>53889.995799814227</v>
      </c>
      <c r="AV30" t="s">
        <v>427</v>
      </c>
      <c r="AW30">
        <v>10452.200000000001</v>
      </c>
      <c r="AX30">
        <v>1034.8442307692301</v>
      </c>
      <c r="AY30">
        <v>4484.24</v>
      </c>
      <c r="AZ30">
        <f t="shared" si="30"/>
        <v>0.76922639493666034</v>
      </c>
      <c r="BA30">
        <v>-1.01765535009789</v>
      </c>
      <c r="BB30" t="s">
        <v>431</v>
      </c>
      <c r="BC30">
        <v>10405.200000000001</v>
      </c>
      <c r="BD30">
        <v>1191.8163999999999</v>
      </c>
      <c r="BE30">
        <v>2390.1</v>
      </c>
      <c r="BF30">
        <f t="shared" si="31"/>
        <v>0.50135291410401239</v>
      </c>
      <c r="BG30">
        <v>0.5</v>
      </c>
      <c r="BH30">
        <f t="shared" si="32"/>
        <v>336.69550878770173</v>
      </c>
      <c r="BI30">
        <f t="shared" si="33"/>
        <v>9.3297577060866672</v>
      </c>
      <c r="BJ30">
        <f t="shared" si="34"/>
        <v>84.401637248223693</v>
      </c>
      <c r="BK30">
        <f t="shared" si="35"/>
        <v>3.0732257443650553E-2</v>
      </c>
      <c r="BL30">
        <f t="shared" si="36"/>
        <v>0.87617254508179576</v>
      </c>
      <c r="BM30">
        <f t="shared" si="37"/>
        <v>860.79386577471791</v>
      </c>
      <c r="BN30" t="s">
        <v>383</v>
      </c>
      <c r="BO30">
        <v>0</v>
      </c>
      <c r="BP30">
        <f t="shared" si="38"/>
        <v>860.79386577471791</v>
      </c>
      <c r="BQ30">
        <f t="shared" si="39"/>
        <v>0.63985027163101216</v>
      </c>
      <c r="BR30">
        <f t="shared" si="40"/>
        <v>0.78354723961597661</v>
      </c>
      <c r="BS30">
        <f t="shared" si="41"/>
        <v>0.57794152925851117</v>
      </c>
      <c r="BT30">
        <f t="shared" si="42"/>
        <v>0.88417524367384481</v>
      </c>
      <c r="BU30">
        <f t="shared" si="43"/>
        <v>0.60710342915130389</v>
      </c>
      <c r="BV30">
        <f t="shared" si="44"/>
        <v>0.56591993314250899</v>
      </c>
      <c r="BW30">
        <f t="shared" si="45"/>
        <v>0.43408006685749101</v>
      </c>
      <c r="BX30">
        <f t="shared" si="46"/>
        <v>400.12799999999999</v>
      </c>
      <c r="BY30">
        <f t="shared" si="47"/>
        <v>336.69550878770173</v>
      </c>
      <c r="BZ30">
        <f t="shared" si="48"/>
        <v>0.84146950172870116</v>
      </c>
      <c r="CA30">
        <f t="shared" si="49"/>
        <v>0.19293900345740267</v>
      </c>
      <c r="CB30">
        <v>1717065473</v>
      </c>
      <c r="CC30">
        <v>415.46699999999998</v>
      </c>
      <c r="CD30">
        <v>426.87099999999998</v>
      </c>
      <c r="CE30">
        <v>13.9724</v>
      </c>
      <c r="CF30">
        <v>12.6691</v>
      </c>
      <c r="CG30">
        <v>415.19299999999998</v>
      </c>
      <c r="CH30">
        <v>14.099399999999999</v>
      </c>
      <c r="CI30">
        <v>499.97899999999998</v>
      </c>
      <c r="CJ30">
        <v>100.565</v>
      </c>
      <c r="CK30">
        <v>9.9930699999999997E-2</v>
      </c>
      <c r="CL30">
        <v>23.078800000000001</v>
      </c>
      <c r="CM30">
        <v>22.4085</v>
      </c>
      <c r="CN30">
        <v>999.9</v>
      </c>
      <c r="CO30">
        <v>0</v>
      </c>
      <c r="CP30">
        <v>0</v>
      </c>
      <c r="CQ30">
        <v>10001.9</v>
      </c>
      <c r="CR30">
        <v>0</v>
      </c>
      <c r="CS30">
        <v>1.5289399999999999E-3</v>
      </c>
      <c r="CT30">
        <v>400.12799999999999</v>
      </c>
      <c r="CU30">
        <v>0.94999100000000003</v>
      </c>
      <c r="CV30">
        <v>5.0008700000000003E-2</v>
      </c>
      <c r="CW30">
        <v>0</v>
      </c>
      <c r="CX30">
        <v>1199.6099999999999</v>
      </c>
      <c r="CY30">
        <v>8.2756299999999996</v>
      </c>
      <c r="CZ30">
        <v>2957.49</v>
      </c>
      <c r="DA30">
        <v>3405.95</v>
      </c>
      <c r="DB30">
        <v>35.061999999999998</v>
      </c>
      <c r="DC30">
        <v>38.686999999999998</v>
      </c>
      <c r="DD30">
        <v>37</v>
      </c>
      <c r="DE30">
        <v>38.686999999999998</v>
      </c>
      <c r="DF30">
        <v>38.811999999999998</v>
      </c>
      <c r="DG30">
        <v>372.26</v>
      </c>
      <c r="DH30">
        <v>19.600000000000001</v>
      </c>
      <c r="DI30">
        <v>0</v>
      </c>
      <c r="DJ30">
        <v>599</v>
      </c>
      <c r="DK30">
        <v>0</v>
      </c>
      <c r="DL30">
        <v>1191.8163999999999</v>
      </c>
      <c r="DM30">
        <v>62.997692209881201</v>
      </c>
      <c r="DN30">
        <v>145.09153830645701</v>
      </c>
      <c r="DO30">
        <v>2938.8496</v>
      </c>
      <c r="DP30">
        <v>15</v>
      </c>
      <c r="DQ30">
        <v>1717065499</v>
      </c>
      <c r="DR30" t="s">
        <v>432</v>
      </c>
      <c r="DS30">
        <v>1717065495</v>
      </c>
      <c r="DT30">
        <v>1717065499</v>
      </c>
      <c r="DU30">
        <v>13</v>
      </c>
      <c r="DV30">
        <v>1.7000000000000001E-2</v>
      </c>
      <c r="DW30">
        <v>0</v>
      </c>
      <c r="DX30">
        <v>0.27400000000000002</v>
      </c>
      <c r="DY30">
        <v>-0.127</v>
      </c>
      <c r="DZ30">
        <v>427</v>
      </c>
      <c r="EA30">
        <v>13</v>
      </c>
      <c r="EB30">
        <v>0.38</v>
      </c>
      <c r="EC30">
        <v>7.0000000000000007E-2</v>
      </c>
      <c r="ED30">
        <v>-11.2506238095238</v>
      </c>
      <c r="EE30">
        <v>-0.44283116883116103</v>
      </c>
      <c r="EF30">
        <v>5.94775900555903E-2</v>
      </c>
      <c r="EG30">
        <v>1</v>
      </c>
      <c r="EH30">
        <v>415.65411502770098</v>
      </c>
      <c r="EI30">
        <v>-0.64429386461082405</v>
      </c>
      <c r="EJ30">
        <v>6.2881735683631507E-2</v>
      </c>
      <c r="EK30">
        <v>1</v>
      </c>
      <c r="EL30">
        <v>1.2976080952380999</v>
      </c>
      <c r="EM30">
        <v>2.9290129870132301E-2</v>
      </c>
      <c r="EN30">
        <v>3.5881997330504001E-3</v>
      </c>
      <c r="EO30">
        <v>1</v>
      </c>
      <c r="EP30">
        <v>3</v>
      </c>
      <c r="EQ30">
        <v>3</v>
      </c>
      <c r="ER30" t="s">
        <v>385</v>
      </c>
      <c r="ES30">
        <v>2.9781</v>
      </c>
      <c r="ET30">
        <v>2.8300999999999998</v>
      </c>
      <c r="EU30">
        <v>0.10206899999999999</v>
      </c>
      <c r="EV30">
        <v>0.103547</v>
      </c>
      <c r="EW30">
        <v>7.9832899999999998E-2</v>
      </c>
      <c r="EX30">
        <v>7.2684100000000001E-2</v>
      </c>
      <c r="EY30">
        <v>25322.2</v>
      </c>
      <c r="EZ30">
        <v>30844.6</v>
      </c>
      <c r="FA30">
        <v>26096.799999999999</v>
      </c>
      <c r="FB30">
        <v>31269.7</v>
      </c>
      <c r="FC30">
        <v>32225.7</v>
      </c>
      <c r="FD30">
        <v>35391.199999999997</v>
      </c>
      <c r="FE30">
        <v>38460.5</v>
      </c>
      <c r="FF30">
        <v>41508.6</v>
      </c>
      <c r="FG30">
        <v>2.1496</v>
      </c>
      <c r="FH30">
        <v>1.90412</v>
      </c>
      <c r="FI30">
        <v>5.1461199999999999E-2</v>
      </c>
      <c r="FJ30">
        <v>0</v>
      </c>
      <c r="FK30">
        <v>21.559899999999999</v>
      </c>
      <c r="FL30">
        <v>999.9</v>
      </c>
      <c r="FM30">
        <v>36.966999999999999</v>
      </c>
      <c r="FN30">
        <v>27.573</v>
      </c>
      <c r="FO30">
        <v>13.605600000000001</v>
      </c>
      <c r="FP30">
        <v>62.885800000000003</v>
      </c>
      <c r="FQ30">
        <v>38.958300000000001</v>
      </c>
      <c r="FR30">
        <v>1</v>
      </c>
      <c r="FS30">
        <v>-0.23664399999999999</v>
      </c>
      <c r="FT30">
        <v>0.186394</v>
      </c>
      <c r="FU30">
        <v>20.263999999999999</v>
      </c>
      <c r="FV30">
        <v>5.24709</v>
      </c>
      <c r="FW30">
        <v>12.039899999999999</v>
      </c>
      <c r="FX30">
        <v>5.0235000000000003</v>
      </c>
      <c r="FY30">
        <v>3.3008999999999999</v>
      </c>
      <c r="FZ30">
        <v>999.9</v>
      </c>
      <c r="GA30">
        <v>9999</v>
      </c>
      <c r="GB30">
        <v>9999</v>
      </c>
      <c r="GC30">
        <v>9999</v>
      </c>
      <c r="GD30">
        <v>1.87836</v>
      </c>
      <c r="GE30">
        <v>1.88002</v>
      </c>
      <c r="GF30">
        <v>1.8789100000000001</v>
      </c>
      <c r="GG30">
        <v>1.8792800000000001</v>
      </c>
      <c r="GH30">
        <v>1.8808100000000001</v>
      </c>
      <c r="GI30">
        <v>1.8753200000000001</v>
      </c>
      <c r="GJ30">
        <v>1.8824799999999999</v>
      </c>
      <c r="GK30">
        <v>1.8772899999999999</v>
      </c>
      <c r="GL30">
        <v>5</v>
      </c>
      <c r="GM30">
        <v>0</v>
      </c>
      <c r="GN30">
        <v>0</v>
      </c>
      <c r="GO30">
        <v>0</v>
      </c>
      <c r="GP30" t="s">
        <v>386</v>
      </c>
      <c r="GQ30" t="s">
        <v>387</v>
      </c>
      <c r="GR30" t="s">
        <v>388</v>
      </c>
      <c r="GS30" t="s">
        <v>388</v>
      </c>
      <c r="GT30" t="s">
        <v>388</v>
      </c>
      <c r="GU30" t="s">
        <v>388</v>
      </c>
      <c r="GV30">
        <v>0</v>
      </c>
      <c r="GW30">
        <v>100</v>
      </c>
      <c r="GX30">
        <v>100</v>
      </c>
      <c r="GY30">
        <v>0.27400000000000002</v>
      </c>
      <c r="GZ30">
        <v>-0.127</v>
      </c>
      <c r="HA30">
        <v>0.25689999999991597</v>
      </c>
      <c r="HB30">
        <v>0</v>
      </c>
      <c r="HC30">
        <v>0</v>
      </c>
      <c r="HD30">
        <v>0</v>
      </c>
      <c r="HE30">
        <v>-0.127354545454542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9.6999999999999993</v>
      </c>
      <c r="HN30">
        <v>9.5</v>
      </c>
      <c r="HO30">
        <v>0.161133</v>
      </c>
      <c r="HP30">
        <v>4.99878</v>
      </c>
      <c r="HQ30">
        <v>1.5490699999999999</v>
      </c>
      <c r="HR30">
        <v>2.33643</v>
      </c>
      <c r="HS30">
        <v>1.6003400000000001</v>
      </c>
      <c r="HT30">
        <v>2.2766099999999998</v>
      </c>
      <c r="HU30">
        <v>30.264900000000001</v>
      </c>
      <c r="HV30">
        <v>23.9299</v>
      </c>
      <c r="HW30">
        <v>2</v>
      </c>
      <c r="HX30">
        <v>478.21199999999999</v>
      </c>
      <c r="HY30">
        <v>392.42399999999998</v>
      </c>
      <c r="HZ30">
        <v>22</v>
      </c>
      <c r="IA30">
        <v>24.405999999999999</v>
      </c>
      <c r="IB30">
        <v>30.0002</v>
      </c>
      <c r="IC30">
        <v>24.3675</v>
      </c>
      <c r="ID30">
        <v>24.353999999999999</v>
      </c>
      <c r="IE30">
        <v>-1</v>
      </c>
      <c r="IF30">
        <v>-30</v>
      </c>
      <c r="IG30">
        <v>-30</v>
      </c>
      <c r="IH30">
        <v>22</v>
      </c>
      <c r="II30">
        <v>400</v>
      </c>
      <c r="IJ30">
        <v>15.804</v>
      </c>
      <c r="IK30">
        <v>100.90900000000001</v>
      </c>
      <c r="IL30">
        <v>101.199</v>
      </c>
    </row>
    <row r="31" spans="1:246" x14ac:dyDescent="0.35">
      <c r="A31">
        <v>13</v>
      </c>
      <c r="B31">
        <v>1717065773</v>
      </c>
      <c r="C31">
        <v>3900.9000000953702</v>
      </c>
      <c r="D31" t="s">
        <v>433</v>
      </c>
      <c r="E31" t="s">
        <v>434</v>
      </c>
      <c r="F31" t="s">
        <v>381</v>
      </c>
      <c r="G31">
        <v>1717065773</v>
      </c>
      <c r="H31">
        <f t="shared" si="0"/>
        <v>1.2432197979975813E-3</v>
      </c>
      <c r="I31">
        <f t="shared" si="1"/>
        <v>1.2432197979975812</v>
      </c>
      <c r="J31">
        <f t="shared" si="2"/>
        <v>10.125624010095484</v>
      </c>
      <c r="K31">
        <f t="shared" si="3"/>
        <v>412.601</v>
      </c>
      <c r="L31">
        <f t="shared" si="4"/>
        <v>212.97304172606164</v>
      </c>
      <c r="M31">
        <f t="shared" si="5"/>
        <v>21.438929456380443</v>
      </c>
      <c r="N31">
        <f t="shared" si="6"/>
        <v>41.534476199151598</v>
      </c>
      <c r="O31">
        <f t="shared" si="7"/>
        <v>8.5436258060998513E-2</v>
      </c>
      <c r="P31">
        <f t="shared" si="8"/>
        <v>2.9402151751984102</v>
      </c>
      <c r="Q31">
        <f t="shared" si="9"/>
        <v>8.4080654788779033E-2</v>
      </c>
      <c r="R31">
        <f t="shared" si="10"/>
        <v>5.2670413091940947E-2</v>
      </c>
      <c r="S31">
        <f t="shared" si="11"/>
        <v>77.18964814909495</v>
      </c>
      <c r="T31">
        <f t="shared" si="12"/>
        <v>23.304777172618799</v>
      </c>
      <c r="U31">
        <f t="shared" si="13"/>
        <v>23.304777172618799</v>
      </c>
      <c r="V31">
        <f t="shared" si="14"/>
        <v>2.8721585353587384</v>
      </c>
      <c r="W31">
        <f t="shared" si="15"/>
        <v>49.674629909590351</v>
      </c>
      <c r="X31">
        <f t="shared" si="16"/>
        <v>1.4154202473901201</v>
      </c>
      <c r="Y31">
        <f t="shared" si="17"/>
        <v>2.8493825720820403</v>
      </c>
      <c r="Z31">
        <f t="shared" si="18"/>
        <v>1.4567382879686184</v>
      </c>
      <c r="AA31">
        <f t="shared" si="19"/>
        <v>-54.825993091693334</v>
      </c>
      <c r="AB31">
        <f t="shared" si="20"/>
        <v>-20.888379219285341</v>
      </c>
      <c r="AC31">
        <f t="shared" si="21"/>
        <v>-1.4762607287926355</v>
      </c>
      <c r="AD31">
        <f t="shared" si="22"/>
        <v>-9.848906763636478E-4</v>
      </c>
      <c r="AE31">
        <f t="shared" si="23"/>
        <v>10.122473827740437</v>
      </c>
      <c r="AF31">
        <f t="shared" si="24"/>
        <v>1.2411525232841418</v>
      </c>
      <c r="AG31">
        <f t="shared" si="25"/>
        <v>10.125624010095484</v>
      </c>
      <c r="AH31">
        <v>430.81510635055901</v>
      </c>
      <c r="AI31">
        <v>418.49701212121198</v>
      </c>
      <c r="AJ31">
        <v>2.1730039959605399E-3</v>
      </c>
      <c r="AK31">
        <v>67.060705017744397</v>
      </c>
      <c r="AL31">
        <f t="shared" si="26"/>
        <v>1.2432197979975812</v>
      </c>
      <c r="AM31">
        <v>12.592935221342</v>
      </c>
      <c r="AN31">
        <v>14.0637927272727</v>
      </c>
      <c r="AO31">
        <v>1.3071249552437701E-5</v>
      </c>
      <c r="AP31">
        <v>78.55</v>
      </c>
      <c r="AQ31">
        <v>17</v>
      </c>
      <c r="AR31">
        <v>3</v>
      </c>
      <c r="AS31">
        <f t="shared" si="27"/>
        <v>1</v>
      </c>
      <c r="AT31">
        <f t="shared" si="28"/>
        <v>0</v>
      </c>
      <c r="AU31">
        <f t="shared" si="29"/>
        <v>53885.769880805616</v>
      </c>
      <c r="AV31" t="s">
        <v>427</v>
      </c>
      <c r="AW31">
        <v>10452.200000000001</v>
      </c>
      <c r="AX31">
        <v>1034.8442307692301</v>
      </c>
      <c r="AY31">
        <v>4484.24</v>
      </c>
      <c r="AZ31">
        <f t="shared" si="30"/>
        <v>0.76922639493666034</v>
      </c>
      <c r="BA31">
        <v>-1.01765535009789</v>
      </c>
      <c r="BB31" t="s">
        <v>435</v>
      </c>
      <c r="BC31">
        <v>10444.9</v>
      </c>
      <c r="BD31">
        <v>1391.9467999999999</v>
      </c>
      <c r="BE31">
        <v>3105.1</v>
      </c>
      <c r="BF31">
        <f t="shared" si="31"/>
        <v>0.55172239219348818</v>
      </c>
      <c r="BG31">
        <v>0.5</v>
      </c>
      <c r="BH31">
        <f t="shared" si="32"/>
        <v>336.6506990745475</v>
      </c>
      <c r="BI31">
        <f t="shared" si="33"/>
        <v>10.125624010095484</v>
      </c>
      <c r="BJ31">
        <f t="shared" si="34"/>
        <v>92.868864513509735</v>
      </c>
      <c r="BK31">
        <f t="shared" si="35"/>
        <v>3.3100419487695223E-2</v>
      </c>
      <c r="BL31">
        <f t="shared" si="36"/>
        <v>0.44415316736981092</v>
      </c>
      <c r="BM31">
        <f t="shared" si="37"/>
        <v>938.6352210367636</v>
      </c>
      <c r="BN31" t="s">
        <v>383</v>
      </c>
      <c r="BO31">
        <v>0</v>
      </c>
      <c r="BP31">
        <f t="shared" si="38"/>
        <v>938.6352210367636</v>
      </c>
      <c r="BQ31">
        <f t="shared" si="39"/>
        <v>0.69771175774153371</v>
      </c>
      <c r="BR31">
        <f t="shared" si="40"/>
        <v>0.79075977446530699</v>
      </c>
      <c r="BS31">
        <f t="shared" si="41"/>
        <v>0.38897172301399924</v>
      </c>
      <c r="BT31">
        <f t="shared" si="42"/>
        <v>0.82750799464577451</v>
      </c>
      <c r="BU31">
        <f t="shared" si="43"/>
        <v>0.39982074898513437</v>
      </c>
      <c r="BV31">
        <f t="shared" si="44"/>
        <v>0.53323516077785793</v>
      </c>
      <c r="BW31">
        <f t="shared" si="45"/>
        <v>0.46676483922214207</v>
      </c>
      <c r="BX31">
        <f t="shared" si="46"/>
        <v>400.07499999999999</v>
      </c>
      <c r="BY31">
        <f t="shared" si="47"/>
        <v>336.6506990745475</v>
      </c>
      <c r="BZ31">
        <f t="shared" si="48"/>
        <v>0.84146897225407113</v>
      </c>
      <c r="CA31">
        <f t="shared" si="49"/>
        <v>0.19293794450814211</v>
      </c>
      <c r="CB31">
        <v>1717065773</v>
      </c>
      <c r="CC31">
        <v>412.601</v>
      </c>
      <c r="CD31">
        <v>425.363</v>
      </c>
      <c r="CE31">
        <v>14.060700000000001</v>
      </c>
      <c r="CF31">
        <v>12.5922</v>
      </c>
      <c r="CG31">
        <v>412.35</v>
      </c>
      <c r="CH31">
        <v>14.1897</v>
      </c>
      <c r="CI31">
        <v>499.98</v>
      </c>
      <c r="CJ31">
        <v>100.565</v>
      </c>
      <c r="CK31">
        <v>9.99916E-2</v>
      </c>
      <c r="CL31">
        <v>23.172999999999998</v>
      </c>
      <c r="CM31">
        <v>22.472799999999999</v>
      </c>
      <c r="CN31">
        <v>999.9</v>
      </c>
      <c r="CO31">
        <v>0</v>
      </c>
      <c r="CP31">
        <v>0</v>
      </c>
      <c r="CQ31">
        <v>10004.4</v>
      </c>
      <c r="CR31">
        <v>0</v>
      </c>
      <c r="CS31">
        <v>1.5289399999999999E-3</v>
      </c>
      <c r="CT31">
        <v>400.07499999999999</v>
      </c>
      <c r="CU31">
        <v>0.94999199999999995</v>
      </c>
      <c r="CV31">
        <v>5.0007799999999998E-2</v>
      </c>
      <c r="CW31">
        <v>0</v>
      </c>
      <c r="CX31">
        <v>1393.76</v>
      </c>
      <c r="CY31">
        <v>8.2756299999999996</v>
      </c>
      <c r="CZ31">
        <v>3418.67</v>
      </c>
      <c r="DA31">
        <v>3405.49</v>
      </c>
      <c r="DB31">
        <v>35.75</v>
      </c>
      <c r="DC31">
        <v>39.25</v>
      </c>
      <c r="DD31">
        <v>37.75</v>
      </c>
      <c r="DE31">
        <v>39.25</v>
      </c>
      <c r="DF31">
        <v>39.5</v>
      </c>
      <c r="DG31">
        <v>372.21</v>
      </c>
      <c r="DH31">
        <v>19.59</v>
      </c>
      <c r="DI31">
        <v>0</v>
      </c>
      <c r="DJ31">
        <v>298.799999952316</v>
      </c>
      <c r="DK31">
        <v>0</v>
      </c>
      <c r="DL31">
        <v>1391.9467999999999</v>
      </c>
      <c r="DM31">
        <v>15.426923082568299</v>
      </c>
      <c r="DN31">
        <v>36.045384614848302</v>
      </c>
      <c r="DO31">
        <v>3413.6016</v>
      </c>
      <c r="DP31">
        <v>15</v>
      </c>
      <c r="DQ31">
        <v>1717065799</v>
      </c>
      <c r="DR31" t="s">
        <v>436</v>
      </c>
      <c r="DS31">
        <v>1717065799</v>
      </c>
      <c r="DT31">
        <v>1717065793</v>
      </c>
      <c r="DU31">
        <v>14</v>
      </c>
      <c r="DV31">
        <v>-2.3E-2</v>
      </c>
      <c r="DW31">
        <v>-2E-3</v>
      </c>
      <c r="DX31">
        <v>0.251</v>
      </c>
      <c r="DY31">
        <v>-0.129</v>
      </c>
      <c r="DZ31">
        <v>425</v>
      </c>
      <c r="EA31">
        <v>13</v>
      </c>
      <c r="EB31">
        <v>0.28999999999999998</v>
      </c>
      <c r="EC31">
        <v>7.0000000000000007E-2</v>
      </c>
      <c r="ED31">
        <v>-12.744119047619</v>
      </c>
      <c r="EE31">
        <v>-0.32785714285713602</v>
      </c>
      <c r="EF31">
        <v>4.1791097469011197E-2</v>
      </c>
      <c r="EG31">
        <v>1</v>
      </c>
      <c r="EH31">
        <v>412.65905117592098</v>
      </c>
      <c r="EI31">
        <v>-0.59655957682592897</v>
      </c>
      <c r="EJ31">
        <v>5.2133861935668602E-2</v>
      </c>
      <c r="EK31">
        <v>1</v>
      </c>
      <c r="EL31">
        <v>1.46527428571429</v>
      </c>
      <c r="EM31">
        <v>2.636025974026E-2</v>
      </c>
      <c r="EN31">
        <v>3.1571107518298899E-3</v>
      </c>
      <c r="EO31">
        <v>1</v>
      </c>
      <c r="EP31">
        <v>3</v>
      </c>
      <c r="EQ31">
        <v>3</v>
      </c>
      <c r="ER31" t="s">
        <v>385</v>
      </c>
      <c r="ES31">
        <v>2.9780799999999998</v>
      </c>
      <c r="ET31">
        <v>2.8301799999999999</v>
      </c>
      <c r="EU31">
        <v>0.10152899999999999</v>
      </c>
      <c r="EV31">
        <v>0.10326100000000001</v>
      </c>
      <c r="EW31">
        <v>8.0206600000000003E-2</v>
      </c>
      <c r="EX31">
        <v>7.2350899999999996E-2</v>
      </c>
      <c r="EY31">
        <v>25336.3</v>
      </c>
      <c r="EZ31">
        <v>30852.6</v>
      </c>
      <c r="FA31">
        <v>26095.9</v>
      </c>
      <c r="FB31">
        <v>31268</v>
      </c>
      <c r="FC31">
        <v>32209.9</v>
      </c>
      <c r="FD31">
        <v>35401.5</v>
      </c>
      <c r="FE31">
        <v>38457.599999999999</v>
      </c>
      <c r="FF31">
        <v>41505.699999999997</v>
      </c>
      <c r="FG31">
        <v>2.1494</v>
      </c>
      <c r="FH31">
        <v>1.8987000000000001</v>
      </c>
      <c r="FI31">
        <v>5.0269099999999997E-2</v>
      </c>
      <c r="FJ31">
        <v>0</v>
      </c>
      <c r="FK31">
        <v>21.643999999999998</v>
      </c>
      <c r="FL31">
        <v>999.9</v>
      </c>
      <c r="FM31">
        <v>36.655999999999999</v>
      </c>
      <c r="FN31">
        <v>27.643999999999998</v>
      </c>
      <c r="FO31">
        <v>13.5479</v>
      </c>
      <c r="FP31">
        <v>62.675899999999999</v>
      </c>
      <c r="FQ31">
        <v>38.898200000000003</v>
      </c>
      <c r="FR31">
        <v>1</v>
      </c>
      <c r="FS31">
        <v>-0.234345</v>
      </c>
      <c r="FT31">
        <v>0.23581199999999999</v>
      </c>
      <c r="FU31">
        <v>20.263999999999999</v>
      </c>
      <c r="FV31">
        <v>5.2461900000000004</v>
      </c>
      <c r="FW31">
        <v>12.039899999999999</v>
      </c>
      <c r="FX31">
        <v>5.0235000000000003</v>
      </c>
      <c r="FY31">
        <v>3.3008000000000002</v>
      </c>
      <c r="FZ31">
        <v>999.9</v>
      </c>
      <c r="GA31">
        <v>9999</v>
      </c>
      <c r="GB31">
        <v>9999</v>
      </c>
      <c r="GC31">
        <v>9999</v>
      </c>
      <c r="GD31">
        <v>1.87836</v>
      </c>
      <c r="GE31">
        <v>1.8800399999999999</v>
      </c>
      <c r="GF31">
        <v>1.87897</v>
      </c>
      <c r="GG31">
        <v>1.87934</v>
      </c>
      <c r="GH31">
        <v>1.88087</v>
      </c>
      <c r="GI31">
        <v>1.8754</v>
      </c>
      <c r="GJ31">
        <v>1.88249</v>
      </c>
      <c r="GK31">
        <v>1.87731</v>
      </c>
      <c r="GL31">
        <v>5</v>
      </c>
      <c r="GM31">
        <v>0</v>
      </c>
      <c r="GN31">
        <v>0</v>
      </c>
      <c r="GO31">
        <v>0</v>
      </c>
      <c r="GP31" t="s">
        <v>386</v>
      </c>
      <c r="GQ31" t="s">
        <v>387</v>
      </c>
      <c r="GR31" t="s">
        <v>388</v>
      </c>
      <c r="GS31" t="s">
        <v>388</v>
      </c>
      <c r="GT31" t="s">
        <v>388</v>
      </c>
      <c r="GU31" t="s">
        <v>388</v>
      </c>
      <c r="GV31">
        <v>0</v>
      </c>
      <c r="GW31">
        <v>100</v>
      </c>
      <c r="GX31">
        <v>100</v>
      </c>
      <c r="GY31">
        <v>0.251</v>
      </c>
      <c r="GZ31">
        <v>-0.129</v>
      </c>
      <c r="HA31">
        <v>0.27430000000003901</v>
      </c>
      <c r="HB31">
        <v>0</v>
      </c>
      <c r="HC31">
        <v>0</v>
      </c>
      <c r="HD31">
        <v>0</v>
      </c>
      <c r="HE31">
        <v>-0.127079999999998</v>
      </c>
      <c r="HF31">
        <v>0</v>
      </c>
      <c r="HG31">
        <v>0</v>
      </c>
      <c r="HH31">
        <v>0</v>
      </c>
      <c r="HI31">
        <v>-1</v>
      </c>
      <c r="HJ31">
        <v>-1</v>
      </c>
      <c r="HK31">
        <v>-1</v>
      </c>
      <c r="HL31">
        <v>-1</v>
      </c>
      <c r="HM31">
        <v>4.5999999999999996</v>
      </c>
      <c r="HN31">
        <v>4.5999999999999996</v>
      </c>
      <c r="HO31">
        <v>0.161133</v>
      </c>
      <c r="HP31">
        <v>4.99878</v>
      </c>
      <c r="HQ31">
        <v>1.5490699999999999</v>
      </c>
      <c r="HR31">
        <v>2.33643</v>
      </c>
      <c r="HS31">
        <v>1.6003400000000001</v>
      </c>
      <c r="HT31">
        <v>2.2912599999999999</v>
      </c>
      <c r="HU31">
        <v>30.3294</v>
      </c>
      <c r="HV31">
        <v>23.9299</v>
      </c>
      <c r="HW31">
        <v>2</v>
      </c>
      <c r="HX31">
        <v>478.334</v>
      </c>
      <c r="HY31">
        <v>389.536</v>
      </c>
      <c r="HZ31">
        <v>22.0001</v>
      </c>
      <c r="IA31">
        <v>24.432700000000001</v>
      </c>
      <c r="IB31">
        <v>30.0002</v>
      </c>
      <c r="IC31">
        <v>24.394200000000001</v>
      </c>
      <c r="ID31">
        <v>24.3809</v>
      </c>
      <c r="IE31">
        <v>-1</v>
      </c>
      <c r="IF31">
        <v>-30</v>
      </c>
      <c r="IG31">
        <v>-30</v>
      </c>
      <c r="IH31">
        <v>22</v>
      </c>
      <c r="II31">
        <v>400</v>
      </c>
      <c r="IJ31">
        <v>15.804</v>
      </c>
      <c r="IK31">
        <v>100.90300000000001</v>
      </c>
      <c r="IL31">
        <v>101.193</v>
      </c>
    </row>
    <row r="32" spans="1:246" x14ac:dyDescent="0.35">
      <c r="A32">
        <v>14</v>
      </c>
      <c r="B32">
        <v>1717066073</v>
      </c>
      <c r="C32">
        <v>4200.9000000953702</v>
      </c>
      <c r="D32" t="s">
        <v>437</v>
      </c>
      <c r="E32" t="s">
        <v>438</v>
      </c>
      <c r="F32" t="s">
        <v>381</v>
      </c>
      <c r="G32">
        <v>1717066073</v>
      </c>
      <c r="H32">
        <f t="shared" si="0"/>
        <v>1.3788306342903656E-3</v>
      </c>
      <c r="I32">
        <f t="shared" si="1"/>
        <v>1.3788306342903656</v>
      </c>
      <c r="J32">
        <f t="shared" si="2"/>
        <v>10.92874123304137</v>
      </c>
      <c r="K32">
        <f t="shared" si="3"/>
        <v>410.58300000000003</v>
      </c>
      <c r="L32">
        <f t="shared" si="4"/>
        <v>217.53004358500937</v>
      </c>
      <c r="M32">
        <f t="shared" si="5"/>
        <v>21.896553413147878</v>
      </c>
      <c r="N32">
        <f t="shared" si="6"/>
        <v>41.329245569323504</v>
      </c>
      <c r="O32">
        <f t="shared" si="7"/>
        <v>9.5619765589606054E-2</v>
      </c>
      <c r="P32">
        <f t="shared" si="8"/>
        <v>2.9406723363683969</v>
      </c>
      <c r="Q32">
        <f t="shared" si="9"/>
        <v>9.3925456199066726E-2</v>
      </c>
      <c r="R32">
        <f t="shared" si="10"/>
        <v>5.8853136451140667E-2</v>
      </c>
      <c r="S32">
        <f t="shared" si="11"/>
        <v>77.177312841064278</v>
      </c>
      <c r="T32">
        <f t="shared" si="12"/>
        <v>23.311948188341447</v>
      </c>
      <c r="U32">
        <f t="shared" si="13"/>
        <v>23.311948188341447</v>
      </c>
      <c r="V32">
        <f t="shared" si="14"/>
        <v>2.8734025072225426</v>
      </c>
      <c r="W32">
        <f t="shared" si="15"/>
        <v>49.962247069776083</v>
      </c>
      <c r="X32">
        <f t="shared" si="16"/>
        <v>1.4272769178863998</v>
      </c>
      <c r="Y32">
        <f t="shared" si="17"/>
        <v>2.8567108198578395</v>
      </c>
      <c r="Z32">
        <f t="shared" si="18"/>
        <v>1.4461255893361429</v>
      </c>
      <c r="AA32">
        <f t="shared" si="19"/>
        <v>-60.806430972205121</v>
      </c>
      <c r="AB32">
        <f t="shared" si="20"/>
        <v>-15.290657263118741</v>
      </c>
      <c r="AC32">
        <f t="shared" si="21"/>
        <v>-1.0807523042738443</v>
      </c>
      <c r="AD32">
        <f t="shared" si="22"/>
        <v>-5.2769853342660156E-4</v>
      </c>
      <c r="AE32">
        <f t="shared" si="23"/>
        <v>10.904685668137089</v>
      </c>
      <c r="AF32">
        <f t="shared" si="24"/>
        <v>1.3767833548788317</v>
      </c>
      <c r="AG32">
        <f t="shared" si="25"/>
        <v>10.92874123304137</v>
      </c>
      <c r="AH32">
        <v>429.78032211163099</v>
      </c>
      <c r="AI32">
        <v>416.48646666666701</v>
      </c>
      <c r="AJ32">
        <v>2.48600898525193E-3</v>
      </c>
      <c r="AK32">
        <v>67.0705111680752</v>
      </c>
      <c r="AL32">
        <f t="shared" si="26"/>
        <v>1.3788306342903656</v>
      </c>
      <c r="AM32">
        <v>12.550039950184001</v>
      </c>
      <c r="AN32">
        <v>14.1810624242424</v>
      </c>
      <c r="AO32">
        <v>-5.96491228096736E-7</v>
      </c>
      <c r="AP32">
        <v>78.55</v>
      </c>
      <c r="AQ32">
        <v>16</v>
      </c>
      <c r="AR32">
        <v>3</v>
      </c>
      <c r="AS32">
        <f t="shared" si="27"/>
        <v>1</v>
      </c>
      <c r="AT32">
        <f t="shared" si="28"/>
        <v>0</v>
      </c>
      <c r="AU32">
        <f t="shared" si="29"/>
        <v>53891.368959441155</v>
      </c>
      <c r="AV32" t="s">
        <v>427</v>
      </c>
      <c r="AW32">
        <v>10452.200000000001</v>
      </c>
      <c r="AX32">
        <v>1034.8442307692301</v>
      </c>
      <c r="AY32">
        <v>4484.24</v>
      </c>
      <c r="AZ32">
        <f t="shared" si="30"/>
        <v>0.76922639493666034</v>
      </c>
      <c r="BA32">
        <v>-1.01765535009789</v>
      </c>
      <c r="BB32" t="s">
        <v>439</v>
      </c>
      <c r="BC32">
        <v>10437.5</v>
      </c>
      <c r="BD32">
        <v>1417.6276</v>
      </c>
      <c r="BE32">
        <v>3242.46</v>
      </c>
      <c r="BF32">
        <f t="shared" si="31"/>
        <v>0.56279257107258074</v>
      </c>
      <c r="BG32">
        <v>0.5</v>
      </c>
      <c r="BH32">
        <f t="shared" si="32"/>
        <v>336.59610642053212</v>
      </c>
      <c r="BI32">
        <f t="shared" si="33"/>
        <v>10.92874123304137</v>
      </c>
      <c r="BJ32">
        <f t="shared" si="34"/>
        <v>94.716894072715633</v>
      </c>
      <c r="BK32">
        <f t="shared" si="35"/>
        <v>3.5491784828353967E-2</v>
      </c>
      <c r="BL32">
        <f t="shared" si="36"/>
        <v>0.38297465504586015</v>
      </c>
      <c r="BM32">
        <f t="shared" si="37"/>
        <v>950.81112360361328</v>
      </c>
      <c r="BN32" t="s">
        <v>383</v>
      </c>
      <c r="BO32">
        <v>0</v>
      </c>
      <c r="BP32">
        <f t="shared" si="38"/>
        <v>950.81112360361328</v>
      </c>
      <c r="BQ32">
        <f t="shared" si="39"/>
        <v>0.70676242001331913</v>
      </c>
      <c r="BR32">
        <f t="shared" si="40"/>
        <v>0.79629668349086069</v>
      </c>
      <c r="BS32">
        <f t="shared" si="41"/>
        <v>0.3514376667647674</v>
      </c>
      <c r="BT32">
        <f t="shared" si="42"/>
        <v>0.82660779354545544</v>
      </c>
      <c r="BU32">
        <f t="shared" si="43"/>
        <v>0.35999928192551883</v>
      </c>
      <c r="BV32">
        <f t="shared" si="44"/>
        <v>0.53408084348229112</v>
      </c>
      <c r="BW32">
        <f t="shared" si="45"/>
        <v>0.46591915651770888</v>
      </c>
      <c r="BX32">
        <f t="shared" si="46"/>
        <v>400.01</v>
      </c>
      <c r="BY32">
        <f t="shared" si="47"/>
        <v>336.59610642053212</v>
      </c>
      <c r="BZ32">
        <f t="shared" si="48"/>
        <v>0.84146922932059731</v>
      </c>
      <c r="CA32">
        <f t="shared" si="49"/>
        <v>0.19293845864119466</v>
      </c>
      <c r="CB32">
        <v>1717066073</v>
      </c>
      <c r="CC32">
        <v>410.58300000000003</v>
      </c>
      <c r="CD32">
        <v>424.346</v>
      </c>
      <c r="CE32">
        <v>14.1792</v>
      </c>
      <c r="CF32">
        <v>12.550599999999999</v>
      </c>
      <c r="CG32">
        <v>410.26600000000002</v>
      </c>
      <c r="CH32">
        <v>14.311199999999999</v>
      </c>
      <c r="CI32">
        <v>500.03500000000003</v>
      </c>
      <c r="CJ32">
        <v>100.56</v>
      </c>
      <c r="CK32">
        <v>9.9904499999999993E-2</v>
      </c>
      <c r="CL32">
        <v>23.215499999999999</v>
      </c>
      <c r="CM32">
        <v>22.485700000000001</v>
      </c>
      <c r="CN32">
        <v>999.9</v>
      </c>
      <c r="CO32">
        <v>0</v>
      </c>
      <c r="CP32">
        <v>0</v>
      </c>
      <c r="CQ32">
        <v>10007.5</v>
      </c>
      <c r="CR32">
        <v>0</v>
      </c>
      <c r="CS32">
        <v>1.5289399999999999E-3</v>
      </c>
      <c r="CT32">
        <v>400.01</v>
      </c>
      <c r="CU32">
        <v>0.94999199999999995</v>
      </c>
      <c r="CV32">
        <v>5.0007799999999998E-2</v>
      </c>
      <c r="CW32">
        <v>0</v>
      </c>
      <c r="CX32">
        <v>1417.74</v>
      </c>
      <c r="CY32">
        <v>8.2756299999999996</v>
      </c>
      <c r="CZ32">
        <v>3468.16</v>
      </c>
      <c r="DA32">
        <v>3404.93</v>
      </c>
      <c r="DB32">
        <v>36.25</v>
      </c>
      <c r="DC32">
        <v>39.75</v>
      </c>
      <c r="DD32">
        <v>38.25</v>
      </c>
      <c r="DE32">
        <v>39.625</v>
      </c>
      <c r="DF32">
        <v>39.936999999999998</v>
      </c>
      <c r="DG32">
        <v>372.14</v>
      </c>
      <c r="DH32">
        <v>19.59</v>
      </c>
      <c r="DI32">
        <v>0</v>
      </c>
      <c r="DJ32">
        <v>299.200000047684</v>
      </c>
      <c r="DK32">
        <v>0</v>
      </c>
      <c r="DL32">
        <v>1417.6276</v>
      </c>
      <c r="DM32">
        <v>-1.6876923007823199</v>
      </c>
      <c r="DN32">
        <v>-13.6269230756889</v>
      </c>
      <c r="DO32">
        <v>3469.9767999999999</v>
      </c>
      <c r="DP32">
        <v>15</v>
      </c>
      <c r="DQ32">
        <v>1717066096</v>
      </c>
      <c r="DR32" t="s">
        <v>440</v>
      </c>
      <c r="DS32">
        <v>1717066096</v>
      </c>
      <c r="DT32">
        <v>1717066095</v>
      </c>
      <c r="DU32">
        <v>15</v>
      </c>
      <c r="DV32">
        <v>6.6000000000000003E-2</v>
      </c>
      <c r="DW32">
        <v>-3.0000000000000001E-3</v>
      </c>
      <c r="DX32">
        <v>0.317</v>
      </c>
      <c r="DY32">
        <v>-0.13200000000000001</v>
      </c>
      <c r="DZ32">
        <v>424</v>
      </c>
      <c r="EA32">
        <v>13</v>
      </c>
      <c r="EB32">
        <v>0.17</v>
      </c>
      <c r="EC32">
        <v>0.08</v>
      </c>
      <c r="ED32">
        <v>-13.77247</v>
      </c>
      <c r="EE32">
        <v>-0.52280300751881403</v>
      </c>
      <c r="EF32">
        <v>7.7494284305360206E-2</v>
      </c>
      <c r="EG32">
        <v>0</v>
      </c>
      <c r="EH32">
        <v>410.61852107221398</v>
      </c>
      <c r="EI32">
        <v>-0.479785922022051</v>
      </c>
      <c r="EJ32">
        <v>5.8212203429694E-2</v>
      </c>
      <c r="EK32">
        <v>1</v>
      </c>
      <c r="EL32">
        <v>1.6279185</v>
      </c>
      <c r="EM32">
        <v>3.1369172932331803E-2</v>
      </c>
      <c r="EN32">
        <v>3.2569299577976801E-3</v>
      </c>
      <c r="EO32">
        <v>1</v>
      </c>
      <c r="EP32">
        <v>2</v>
      </c>
      <c r="EQ32">
        <v>3</v>
      </c>
      <c r="ER32" t="s">
        <v>441</v>
      </c>
      <c r="ES32">
        <v>2.9781599999999999</v>
      </c>
      <c r="ET32">
        <v>2.83013</v>
      </c>
      <c r="EU32">
        <v>0.101123</v>
      </c>
      <c r="EV32">
        <v>0.103057</v>
      </c>
      <c r="EW32">
        <v>8.0703499999999997E-2</v>
      </c>
      <c r="EX32">
        <v>7.2162000000000004E-2</v>
      </c>
      <c r="EY32">
        <v>25343.9</v>
      </c>
      <c r="EZ32">
        <v>30855</v>
      </c>
      <c r="FA32">
        <v>26092.1</v>
      </c>
      <c r="FB32">
        <v>31263.7</v>
      </c>
      <c r="FC32">
        <v>32187.3</v>
      </c>
      <c r="FD32">
        <v>35403.1</v>
      </c>
      <c r="FE32">
        <v>38451.699999999997</v>
      </c>
      <c r="FF32">
        <v>41499.199999999997</v>
      </c>
      <c r="FG32">
        <v>2.1493500000000001</v>
      </c>
      <c r="FH32">
        <v>1.88913</v>
      </c>
      <c r="FI32">
        <v>4.86001E-2</v>
      </c>
      <c r="FJ32">
        <v>0</v>
      </c>
      <c r="FK32">
        <v>21.6845</v>
      </c>
      <c r="FL32">
        <v>999.9</v>
      </c>
      <c r="FM32">
        <v>36.436</v>
      </c>
      <c r="FN32">
        <v>27.684000000000001</v>
      </c>
      <c r="FO32">
        <v>13.4986</v>
      </c>
      <c r="FP32">
        <v>62.405900000000003</v>
      </c>
      <c r="FQ32">
        <v>39.218800000000002</v>
      </c>
      <c r="FR32">
        <v>1</v>
      </c>
      <c r="FS32">
        <v>-0.22985800000000001</v>
      </c>
      <c r="FT32">
        <v>0.25748900000000002</v>
      </c>
      <c r="FU32">
        <v>20.264099999999999</v>
      </c>
      <c r="FV32">
        <v>5.2469400000000004</v>
      </c>
      <c r="FW32">
        <v>12.039899999999999</v>
      </c>
      <c r="FX32">
        <v>5.0240499999999999</v>
      </c>
      <c r="FY32">
        <v>3.3009300000000001</v>
      </c>
      <c r="FZ32">
        <v>999.9</v>
      </c>
      <c r="GA32">
        <v>9999</v>
      </c>
      <c r="GB32">
        <v>9999</v>
      </c>
      <c r="GC32">
        <v>9999</v>
      </c>
      <c r="GD32">
        <v>1.87835</v>
      </c>
      <c r="GE32">
        <v>1.87991</v>
      </c>
      <c r="GF32">
        <v>1.8788899999999999</v>
      </c>
      <c r="GG32">
        <v>1.87927</v>
      </c>
      <c r="GH32">
        <v>1.8808</v>
      </c>
      <c r="GI32">
        <v>1.87531</v>
      </c>
      <c r="GJ32">
        <v>1.8824799999999999</v>
      </c>
      <c r="GK32">
        <v>1.8772899999999999</v>
      </c>
      <c r="GL32">
        <v>5</v>
      </c>
      <c r="GM32">
        <v>0</v>
      </c>
      <c r="GN32">
        <v>0</v>
      </c>
      <c r="GO32">
        <v>0</v>
      </c>
      <c r="GP32" t="s">
        <v>386</v>
      </c>
      <c r="GQ32" t="s">
        <v>387</v>
      </c>
      <c r="GR32" t="s">
        <v>388</v>
      </c>
      <c r="GS32" t="s">
        <v>388</v>
      </c>
      <c r="GT32" t="s">
        <v>388</v>
      </c>
      <c r="GU32" t="s">
        <v>388</v>
      </c>
      <c r="GV32">
        <v>0</v>
      </c>
      <c r="GW32">
        <v>100</v>
      </c>
      <c r="GX32">
        <v>100</v>
      </c>
      <c r="GY32">
        <v>0.317</v>
      </c>
      <c r="GZ32">
        <v>-0.13200000000000001</v>
      </c>
      <c r="HA32">
        <v>0.25119999999998299</v>
      </c>
      <c r="HB32">
        <v>0</v>
      </c>
      <c r="HC32">
        <v>0</v>
      </c>
      <c r="HD32">
        <v>0</v>
      </c>
      <c r="HE32">
        <v>-0.129109999999999</v>
      </c>
      <c r="HF32">
        <v>0</v>
      </c>
      <c r="HG32">
        <v>0</v>
      </c>
      <c r="HH32">
        <v>0</v>
      </c>
      <c r="HI32">
        <v>-1</v>
      </c>
      <c r="HJ32">
        <v>-1</v>
      </c>
      <c r="HK32">
        <v>-1</v>
      </c>
      <c r="HL32">
        <v>-1</v>
      </c>
      <c r="HM32">
        <v>4.5999999999999996</v>
      </c>
      <c r="HN32">
        <v>4.7</v>
      </c>
      <c r="HO32">
        <v>0.161133</v>
      </c>
      <c r="HP32">
        <v>4.99878</v>
      </c>
      <c r="HQ32">
        <v>1.5502899999999999</v>
      </c>
      <c r="HR32">
        <v>2.33643</v>
      </c>
      <c r="HS32">
        <v>1.6003400000000001</v>
      </c>
      <c r="HT32">
        <v>2.2753899999999998</v>
      </c>
      <c r="HU32">
        <v>30.393899999999999</v>
      </c>
      <c r="HV32">
        <v>23.9299</v>
      </c>
      <c r="HW32">
        <v>2</v>
      </c>
      <c r="HX32">
        <v>478.71699999999998</v>
      </c>
      <c r="HY32">
        <v>384.45699999999999</v>
      </c>
      <c r="HZ32">
        <v>22</v>
      </c>
      <c r="IA32">
        <v>24.484000000000002</v>
      </c>
      <c r="IB32">
        <v>30.0002</v>
      </c>
      <c r="IC32">
        <v>24.439399999999999</v>
      </c>
      <c r="ID32">
        <v>24.425699999999999</v>
      </c>
      <c r="IE32">
        <v>-1</v>
      </c>
      <c r="IF32">
        <v>-30</v>
      </c>
      <c r="IG32">
        <v>-30</v>
      </c>
      <c r="IH32">
        <v>22</v>
      </c>
      <c r="II32">
        <v>400</v>
      </c>
      <c r="IJ32">
        <v>15.804</v>
      </c>
      <c r="IK32">
        <v>100.88800000000001</v>
      </c>
      <c r="IL32">
        <v>101.178</v>
      </c>
    </row>
    <row r="33" spans="1:246" x14ac:dyDescent="0.35">
      <c r="A33">
        <v>15</v>
      </c>
      <c r="B33">
        <v>1717066373</v>
      </c>
      <c r="C33">
        <v>4500.9000000953702</v>
      </c>
      <c r="D33" t="s">
        <v>442</v>
      </c>
      <c r="E33" t="s">
        <v>443</v>
      </c>
      <c r="F33" t="s">
        <v>381</v>
      </c>
      <c r="G33">
        <v>1717066373</v>
      </c>
      <c r="H33">
        <f t="shared" si="0"/>
        <v>1.4722662629809355E-3</v>
      </c>
      <c r="I33">
        <f t="shared" si="1"/>
        <v>1.4722662629809355</v>
      </c>
      <c r="J33">
        <f t="shared" si="2"/>
        <v>11.386163847017238</v>
      </c>
      <c r="K33">
        <f t="shared" si="3"/>
        <v>408.80399999999997</v>
      </c>
      <c r="L33">
        <f t="shared" si="4"/>
        <v>222.1421716678289</v>
      </c>
      <c r="M33">
        <f t="shared" si="5"/>
        <v>22.36040204355017</v>
      </c>
      <c r="N33">
        <f t="shared" si="6"/>
        <v>41.149421239476005</v>
      </c>
      <c r="O33">
        <f t="shared" si="7"/>
        <v>0.10327366890537545</v>
      </c>
      <c r="P33">
        <f t="shared" si="8"/>
        <v>2.9415154314907079</v>
      </c>
      <c r="Q33">
        <f t="shared" si="9"/>
        <v>0.10130083189172469</v>
      </c>
      <c r="R33">
        <f t="shared" si="10"/>
        <v>6.3487132500815391E-2</v>
      </c>
      <c r="S33">
        <f t="shared" si="11"/>
        <v>77.162855209474102</v>
      </c>
      <c r="T33">
        <f t="shared" si="12"/>
        <v>23.332465776356543</v>
      </c>
      <c r="U33">
        <f t="shared" si="13"/>
        <v>23.332465776356543</v>
      </c>
      <c r="V33">
        <f t="shared" si="14"/>
        <v>2.8769643418222217</v>
      </c>
      <c r="W33">
        <f t="shared" si="15"/>
        <v>50.46132325469609</v>
      </c>
      <c r="X33">
        <f t="shared" si="16"/>
        <v>1.4454498708400001</v>
      </c>
      <c r="Y33">
        <f t="shared" si="17"/>
        <v>2.8644708018145009</v>
      </c>
      <c r="Z33">
        <f t="shared" si="18"/>
        <v>1.4315144709822216</v>
      </c>
      <c r="AA33">
        <f t="shared" si="19"/>
        <v>-64.926942197459255</v>
      </c>
      <c r="AB33">
        <f t="shared" si="20"/>
        <v>-11.428405566492138</v>
      </c>
      <c r="AC33">
        <f t="shared" si="21"/>
        <v>-0.80780213436107628</v>
      </c>
      <c r="AD33">
        <f t="shared" si="22"/>
        <v>-2.9468883837324711E-4</v>
      </c>
      <c r="AE33">
        <f t="shared" si="23"/>
        <v>11.475723877438154</v>
      </c>
      <c r="AF33">
        <f t="shared" si="24"/>
        <v>1.4755268235190664</v>
      </c>
      <c r="AG33">
        <f t="shared" si="25"/>
        <v>11.386163847017238</v>
      </c>
      <c r="AH33">
        <v>428.72066914301598</v>
      </c>
      <c r="AI33">
        <v>414.893466666667</v>
      </c>
      <c r="AJ33">
        <v>-1.66784288910673E-3</v>
      </c>
      <c r="AK33">
        <v>67.065266971757197</v>
      </c>
      <c r="AL33">
        <f t="shared" si="26"/>
        <v>1.4722662629809355</v>
      </c>
      <c r="AM33">
        <v>12.6113396394913</v>
      </c>
      <c r="AN33">
        <v>14.3524266666667</v>
      </c>
      <c r="AO33">
        <v>1.09707912904751E-5</v>
      </c>
      <c r="AP33">
        <v>78.55</v>
      </c>
      <c r="AQ33">
        <v>16</v>
      </c>
      <c r="AR33">
        <v>3</v>
      </c>
      <c r="AS33">
        <f t="shared" si="27"/>
        <v>1</v>
      </c>
      <c r="AT33">
        <f t="shared" si="28"/>
        <v>0</v>
      </c>
      <c r="AU33">
        <f t="shared" si="29"/>
        <v>53907.943545902199</v>
      </c>
      <c r="AV33" t="s">
        <v>427</v>
      </c>
      <c r="AW33">
        <v>10452.200000000001</v>
      </c>
      <c r="AX33">
        <v>1034.8442307692301</v>
      </c>
      <c r="AY33">
        <v>4484.24</v>
      </c>
      <c r="AZ33">
        <f t="shared" si="30"/>
        <v>0.76922639493666034</v>
      </c>
      <c r="BA33">
        <v>-1.01765535009789</v>
      </c>
      <c r="BB33" t="s">
        <v>444</v>
      </c>
      <c r="BC33">
        <v>10442.4</v>
      </c>
      <c r="BD33">
        <v>1414.6171999999999</v>
      </c>
      <c r="BE33">
        <v>3286.87</v>
      </c>
      <c r="BF33">
        <f t="shared" si="31"/>
        <v>0.56961571342949369</v>
      </c>
      <c r="BG33">
        <v>0.5</v>
      </c>
      <c r="BH33">
        <f t="shared" si="32"/>
        <v>336.53225760473708</v>
      </c>
      <c r="BI33">
        <f t="shared" si="33"/>
        <v>11.386163847017238</v>
      </c>
      <c r="BJ33">
        <f t="shared" si="34"/>
        <v>95.847031003780231</v>
      </c>
      <c r="BK33">
        <f t="shared" si="35"/>
        <v>3.6857742212883578E-2</v>
      </c>
      <c r="BL33">
        <f t="shared" si="36"/>
        <v>0.36428882188830103</v>
      </c>
      <c r="BM33">
        <f t="shared" si="37"/>
        <v>954.5932516865555</v>
      </c>
      <c r="BN33" t="s">
        <v>383</v>
      </c>
      <c r="BO33">
        <v>0</v>
      </c>
      <c r="BP33">
        <f t="shared" si="38"/>
        <v>954.5932516865555</v>
      </c>
      <c r="BQ33">
        <f t="shared" si="39"/>
        <v>0.70957377332034566</v>
      </c>
      <c r="BR33">
        <f t="shared" si="40"/>
        <v>0.80275756354982108</v>
      </c>
      <c r="BS33">
        <f t="shared" si="41"/>
        <v>0.33923224769507998</v>
      </c>
      <c r="BT33">
        <f t="shared" si="42"/>
        <v>0.83136384386911799</v>
      </c>
      <c r="BU33">
        <f t="shared" si="43"/>
        <v>0.34712456328750546</v>
      </c>
      <c r="BV33">
        <f t="shared" si="44"/>
        <v>0.54170623183784317</v>
      </c>
      <c r="BW33">
        <f t="shared" si="45"/>
        <v>0.45829376816215683</v>
      </c>
      <c r="BX33">
        <f t="shared" si="46"/>
        <v>399.93400000000003</v>
      </c>
      <c r="BY33">
        <f t="shared" si="47"/>
        <v>336.53225760473708</v>
      </c>
      <c r="BZ33">
        <f t="shared" si="48"/>
        <v>0.84146948647711139</v>
      </c>
      <c r="CA33">
        <f t="shared" si="49"/>
        <v>0.19293897295422269</v>
      </c>
      <c r="CB33">
        <v>1717066373</v>
      </c>
      <c r="CC33">
        <v>408.80399999999997</v>
      </c>
      <c r="CD33">
        <v>423.29700000000003</v>
      </c>
      <c r="CE33">
        <v>14.36</v>
      </c>
      <c r="CF33">
        <v>12.615</v>
      </c>
      <c r="CG33">
        <v>408.524</v>
      </c>
      <c r="CH33">
        <v>14.487</v>
      </c>
      <c r="CI33">
        <v>500.05900000000003</v>
      </c>
      <c r="CJ33">
        <v>100.55800000000001</v>
      </c>
      <c r="CK33">
        <v>0.10006900000000001</v>
      </c>
      <c r="CL33">
        <v>23.260400000000001</v>
      </c>
      <c r="CM33">
        <v>22.505199999999999</v>
      </c>
      <c r="CN33">
        <v>999.9</v>
      </c>
      <c r="CO33">
        <v>0</v>
      </c>
      <c r="CP33">
        <v>0</v>
      </c>
      <c r="CQ33">
        <v>10012.5</v>
      </c>
      <c r="CR33">
        <v>0</v>
      </c>
      <c r="CS33">
        <v>1.5289399999999999E-3</v>
      </c>
      <c r="CT33">
        <v>399.93400000000003</v>
      </c>
      <c r="CU33">
        <v>0.94999199999999995</v>
      </c>
      <c r="CV33">
        <v>5.0007799999999998E-2</v>
      </c>
      <c r="CW33">
        <v>0</v>
      </c>
      <c r="CX33">
        <v>1414.53</v>
      </c>
      <c r="CY33">
        <v>8.2756299999999996</v>
      </c>
      <c r="CZ33">
        <v>3410.55</v>
      </c>
      <c r="DA33">
        <v>3404.27</v>
      </c>
      <c r="DB33">
        <v>36.561999999999998</v>
      </c>
      <c r="DC33">
        <v>40.061999999999998</v>
      </c>
      <c r="DD33">
        <v>38.625</v>
      </c>
      <c r="DE33">
        <v>39.936999999999998</v>
      </c>
      <c r="DF33">
        <v>40.25</v>
      </c>
      <c r="DG33">
        <v>372.07</v>
      </c>
      <c r="DH33">
        <v>19.59</v>
      </c>
      <c r="DI33">
        <v>0</v>
      </c>
      <c r="DJ33">
        <v>299</v>
      </c>
      <c r="DK33">
        <v>0</v>
      </c>
      <c r="DL33">
        <v>1414.6171999999999</v>
      </c>
      <c r="DM33">
        <v>-0.23461538561807099</v>
      </c>
      <c r="DN33">
        <v>9.3653845470026607</v>
      </c>
      <c r="DO33">
        <v>3410.59</v>
      </c>
      <c r="DP33">
        <v>15</v>
      </c>
      <c r="DQ33">
        <v>1717066401</v>
      </c>
      <c r="DR33" t="s">
        <v>445</v>
      </c>
      <c r="DS33">
        <v>1717066398</v>
      </c>
      <c r="DT33">
        <v>1717066401</v>
      </c>
      <c r="DU33">
        <v>16</v>
      </c>
      <c r="DV33">
        <v>-3.6999999999999998E-2</v>
      </c>
      <c r="DW33">
        <v>6.0000000000000001E-3</v>
      </c>
      <c r="DX33">
        <v>0.28000000000000003</v>
      </c>
      <c r="DY33">
        <v>-0.127</v>
      </c>
      <c r="DZ33">
        <v>423</v>
      </c>
      <c r="EA33">
        <v>13</v>
      </c>
      <c r="EB33">
        <v>0.22</v>
      </c>
      <c r="EC33">
        <v>0.06</v>
      </c>
      <c r="ED33">
        <v>-14.3991238095238</v>
      </c>
      <c r="EE33">
        <v>0.198467532467545</v>
      </c>
      <c r="EF33">
        <v>3.7650155311915103E-2</v>
      </c>
      <c r="EG33">
        <v>1</v>
      </c>
      <c r="EH33">
        <v>408.96229975358199</v>
      </c>
      <c r="EI33">
        <v>-0.110558222023314</v>
      </c>
      <c r="EJ33">
        <v>2.5408495530041299E-2</v>
      </c>
      <c r="EK33">
        <v>1</v>
      </c>
      <c r="EL33">
        <v>1.73822428571429</v>
      </c>
      <c r="EM33">
        <v>1.8351428571427401E-2</v>
      </c>
      <c r="EN33">
        <v>2.4344072739601701E-3</v>
      </c>
      <c r="EO33">
        <v>1</v>
      </c>
      <c r="EP33">
        <v>3</v>
      </c>
      <c r="EQ33">
        <v>3</v>
      </c>
      <c r="ER33" t="s">
        <v>385</v>
      </c>
      <c r="ES33">
        <v>2.9781399999999998</v>
      </c>
      <c r="ET33">
        <v>2.83033</v>
      </c>
      <c r="EU33">
        <v>0.10077999999999999</v>
      </c>
      <c r="EV33">
        <v>0.10284699999999999</v>
      </c>
      <c r="EW33">
        <v>8.1423899999999994E-2</v>
      </c>
      <c r="EX33">
        <v>7.24244E-2</v>
      </c>
      <c r="EY33">
        <v>25349.8</v>
      </c>
      <c r="EZ33">
        <v>30859.5</v>
      </c>
      <c r="FA33">
        <v>26088.6</v>
      </c>
      <c r="FB33">
        <v>31261.3</v>
      </c>
      <c r="FC33">
        <v>32157</v>
      </c>
      <c r="FD33">
        <v>35390.199999999997</v>
      </c>
      <c r="FE33">
        <v>38445.9</v>
      </c>
      <c r="FF33">
        <v>41495.9</v>
      </c>
      <c r="FG33">
        <v>2.1486999999999998</v>
      </c>
      <c r="FH33">
        <v>1.88175</v>
      </c>
      <c r="FI33">
        <v>4.8495799999999999E-2</v>
      </c>
      <c r="FJ33">
        <v>0</v>
      </c>
      <c r="FK33">
        <v>21.7057</v>
      </c>
      <c r="FL33">
        <v>999.9</v>
      </c>
      <c r="FM33">
        <v>36.332999999999998</v>
      </c>
      <c r="FN33">
        <v>27.754999999999999</v>
      </c>
      <c r="FO33">
        <v>13.516999999999999</v>
      </c>
      <c r="FP33">
        <v>62.286000000000001</v>
      </c>
      <c r="FQ33">
        <v>39.114600000000003</v>
      </c>
      <c r="FR33">
        <v>1</v>
      </c>
      <c r="FS33">
        <v>-0.22409000000000001</v>
      </c>
      <c r="FT33">
        <v>0.36372300000000002</v>
      </c>
      <c r="FU33">
        <v>20.263400000000001</v>
      </c>
      <c r="FV33">
        <v>5.2467899999999998</v>
      </c>
      <c r="FW33">
        <v>12.039899999999999</v>
      </c>
      <c r="FX33">
        <v>5.0235500000000002</v>
      </c>
      <c r="FY33">
        <v>3.3008000000000002</v>
      </c>
      <c r="FZ33">
        <v>999.9</v>
      </c>
      <c r="GA33">
        <v>9999</v>
      </c>
      <c r="GB33">
        <v>9999</v>
      </c>
      <c r="GC33">
        <v>9999</v>
      </c>
      <c r="GD33">
        <v>1.87836</v>
      </c>
      <c r="GE33">
        <v>1.88001</v>
      </c>
      <c r="GF33">
        <v>1.87893</v>
      </c>
      <c r="GG33">
        <v>1.8793200000000001</v>
      </c>
      <c r="GH33">
        <v>1.8808</v>
      </c>
      <c r="GI33">
        <v>1.8753200000000001</v>
      </c>
      <c r="GJ33">
        <v>1.8824799999999999</v>
      </c>
      <c r="GK33">
        <v>1.8772899999999999</v>
      </c>
      <c r="GL33">
        <v>5</v>
      </c>
      <c r="GM33">
        <v>0</v>
      </c>
      <c r="GN33">
        <v>0</v>
      </c>
      <c r="GO33">
        <v>0</v>
      </c>
      <c r="GP33" t="s">
        <v>386</v>
      </c>
      <c r="GQ33" t="s">
        <v>387</v>
      </c>
      <c r="GR33" t="s">
        <v>388</v>
      </c>
      <c r="GS33" t="s">
        <v>388</v>
      </c>
      <c r="GT33" t="s">
        <v>388</v>
      </c>
      <c r="GU33" t="s">
        <v>388</v>
      </c>
      <c r="GV33">
        <v>0</v>
      </c>
      <c r="GW33">
        <v>100</v>
      </c>
      <c r="GX33">
        <v>100</v>
      </c>
      <c r="GY33">
        <v>0.28000000000000003</v>
      </c>
      <c r="GZ33">
        <v>-0.127</v>
      </c>
      <c r="HA33">
        <v>0.31736363636355203</v>
      </c>
      <c r="HB33">
        <v>0</v>
      </c>
      <c r="HC33">
        <v>0</v>
      </c>
      <c r="HD33">
        <v>0</v>
      </c>
      <c r="HE33">
        <v>-0.13221000000000099</v>
      </c>
      <c r="HF33">
        <v>0</v>
      </c>
      <c r="HG33">
        <v>0</v>
      </c>
      <c r="HH33">
        <v>0</v>
      </c>
      <c r="HI33">
        <v>-1</v>
      </c>
      <c r="HJ33">
        <v>-1</v>
      </c>
      <c r="HK33">
        <v>-1</v>
      </c>
      <c r="HL33">
        <v>-1</v>
      </c>
      <c r="HM33">
        <v>4.5999999999999996</v>
      </c>
      <c r="HN33">
        <v>4.5999999999999996</v>
      </c>
      <c r="HO33">
        <v>0.161133</v>
      </c>
      <c r="HP33">
        <v>4.99878</v>
      </c>
      <c r="HQ33">
        <v>1.5490699999999999</v>
      </c>
      <c r="HR33">
        <v>2.33521</v>
      </c>
      <c r="HS33">
        <v>1.6003400000000001</v>
      </c>
      <c r="HT33">
        <v>2.31934</v>
      </c>
      <c r="HU33">
        <v>30.436900000000001</v>
      </c>
      <c r="HV33">
        <v>23.938700000000001</v>
      </c>
      <c r="HW33">
        <v>2</v>
      </c>
      <c r="HX33">
        <v>478.86500000000001</v>
      </c>
      <c r="HY33">
        <v>380.774</v>
      </c>
      <c r="HZ33">
        <v>22.000499999999999</v>
      </c>
      <c r="IA33">
        <v>24.555</v>
      </c>
      <c r="IB33">
        <v>30.000299999999999</v>
      </c>
      <c r="IC33">
        <v>24.499199999999998</v>
      </c>
      <c r="ID33">
        <v>24.485199999999999</v>
      </c>
      <c r="IE33">
        <v>-1</v>
      </c>
      <c r="IF33">
        <v>-30</v>
      </c>
      <c r="IG33">
        <v>-30</v>
      </c>
      <c r="IH33">
        <v>22</v>
      </c>
      <c r="II33">
        <v>400</v>
      </c>
      <c r="IJ33">
        <v>15.804</v>
      </c>
      <c r="IK33">
        <v>100.874</v>
      </c>
      <c r="IL33">
        <v>101.17</v>
      </c>
    </row>
    <row r="34" spans="1:246" x14ac:dyDescent="0.35">
      <c r="A34">
        <v>16</v>
      </c>
      <c r="B34">
        <v>1717066673</v>
      </c>
      <c r="C34">
        <v>4800.9000000953702</v>
      </c>
      <c r="D34" t="s">
        <v>446</v>
      </c>
      <c r="E34" t="s">
        <v>447</v>
      </c>
      <c r="F34" t="s">
        <v>381</v>
      </c>
      <c r="G34">
        <v>1717066673</v>
      </c>
      <c r="H34">
        <f t="shared" si="0"/>
        <v>1.5825671922801321E-3</v>
      </c>
      <c r="I34">
        <f t="shared" si="1"/>
        <v>1.5825671922801321</v>
      </c>
      <c r="J34">
        <f t="shared" si="2"/>
        <v>11.736190408940827</v>
      </c>
      <c r="K34">
        <f t="shared" si="3"/>
        <v>412.428</v>
      </c>
      <c r="L34">
        <f t="shared" si="4"/>
        <v>234.95023974895784</v>
      </c>
      <c r="M34">
        <f t="shared" si="5"/>
        <v>23.65102052579347</v>
      </c>
      <c r="N34">
        <f t="shared" si="6"/>
        <v>41.516633921439592</v>
      </c>
      <c r="O34">
        <f t="shared" si="7"/>
        <v>0.11242899037375026</v>
      </c>
      <c r="P34">
        <f t="shared" si="8"/>
        <v>2.9388762292296864</v>
      </c>
      <c r="Q34">
        <f t="shared" si="9"/>
        <v>0.11009307114533891</v>
      </c>
      <c r="R34">
        <f t="shared" si="10"/>
        <v>6.9014000251224644E-2</v>
      </c>
      <c r="S34">
        <f t="shared" si="11"/>
        <v>77.151819900768416</v>
      </c>
      <c r="T34">
        <f t="shared" si="12"/>
        <v>23.324687470205788</v>
      </c>
      <c r="U34">
        <f t="shared" si="13"/>
        <v>23.324687470205788</v>
      </c>
      <c r="V34">
        <f t="shared" si="14"/>
        <v>2.8756135807128578</v>
      </c>
      <c r="W34">
        <f t="shared" si="15"/>
        <v>50.896191013699557</v>
      </c>
      <c r="X34">
        <f t="shared" si="16"/>
        <v>1.45974815439684</v>
      </c>
      <c r="Y34">
        <f t="shared" si="17"/>
        <v>2.8680891935585602</v>
      </c>
      <c r="Z34">
        <f t="shared" si="18"/>
        <v>1.4158654263160177</v>
      </c>
      <c r="AA34">
        <f t="shared" si="19"/>
        <v>-69.791213179553822</v>
      </c>
      <c r="AB34">
        <f t="shared" si="20"/>
        <v>-6.8743409454212188</v>
      </c>
      <c r="AC34">
        <f t="shared" si="21"/>
        <v>-0.48637259945215594</v>
      </c>
      <c r="AD34">
        <f t="shared" si="22"/>
        <v>-1.0682365877734412E-4</v>
      </c>
      <c r="AE34">
        <f t="shared" si="23"/>
        <v>11.92825018518433</v>
      </c>
      <c r="AF34">
        <f t="shared" si="24"/>
        <v>1.5815638321088434</v>
      </c>
      <c r="AG34">
        <f t="shared" si="25"/>
        <v>11.736190408940827</v>
      </c>
      <c r="AH34">
        <v>432.97593263468798</v>
      </c>
      <c r="AI34">
        <v>418.47579393939401</v>
      </c>
      <c r="AJ34">
        <v>4.3159299834232598E-2</v>
      </c>
      <c r="AK34">
        <v>67.061011586731098</v>
      </c>
      <c r="AL34">
        <f t="shared" si="26"/>
        <v>1.5825671922801321</v>
      </c>
      <c r="AM34">
        <v>12.6328331895779</v>
      </c>
      <c r="AN34">
        <v>14.5044448484848</v>
      </c>
      <c r="AO34">
        <v>-4.8701792504487397E-6</v>
      </c>
      <c r="AP34">
        <v>78.55</v>
      </c>
      <c r="AQ34">
        <v>16</v>
      </c>
      <c r="AR34">
        <v>3</v>
      </c>
      <c r="AS34">
        <f t="shared" si="27"/>
        <v>1</v>
      </c>
      <c r="AT34">
        <f t="shared" si="28"/>
        <v>0</v>
      </c>
      <c r="AU34">
        <f t="shared" si="29"/>
        <v>53826.703182724435</v>
      </c>
      <c r="AV34" t="s">
        <v>427</v>
      </c>
      <c r="AW34">
        <v>10452.200000000001</v>
      </c>
      <c r="AX34">
        <v>1034.8442307692301</v>
      </c>
      <c r="AY34">
        <v>4484.24</v>
      </c>
      <c r="AZ34">
        <f t="shared" si="30"/>
        <v>0.76922639493666034</v>
      </c>
      <c r="BA34">
        <v>-1.01765535009789</v>
      </c>
      <c r="BB34" t="s">
        <v>448</v>
      </c>
      <c r="BC34">
        <v>10436.6</v>
      </c>
      <c r="BD34">
        <v>1413.66769230769</v>
      </c>
      <c r="BE34">
        <v>3311.61</v>
      </c>
      <c r="BF34">
        <f t="shared" si="31"/>
        <v>0.57311770036094534</v>
      </c>
      <c r="BG34">
        <v>0.5</v>
      </c>
      <c r="BH34">
        <f t="shared" si="32"/>
        <v>336.48576495038424</v>
      </c>
      <c r="BI34">
        <f t="shared" si="33"/>
        <v>11.736190408940827</v>
      </c>
      <c r="BJ34">
        <f t="shared" si="34"/>
        <v>96.422973906278898</v>
      </c>
      <c r="BK34">
        <f t="shared" si="35"/>
        <v>3.7903076704951563E-2</v>
      </c>
      <c r="BL34">
        <f t="shared" si="36"/>
        <v>0.35409664785406481</v>
      </c>
      <c r="BM34">
        <f t="shared" si="37"/>
        <v>956.66892024765173</v>
      </c>
      <c r="BN34" t="s">
        <v>383</v>
      </c>
      <c r="BO34">
        <v>0</v>
      </c>
      <c r="BP34">
        <f t="shared" si="38"/>
        <v>956.66892024765173</v>
      </c>
      <c r="BQ34">
        <f t="shared" si="39"/>
        <v>0.71111667127238665</v>
      </c>
      <c r="BR34">
        <f t="shared" si="40"/>
        <v>0.80594046450279033</v>
      </c>
      <c r="BS34">
        <f t="shared" si="41"/>
        <v>0.33241853204055744</v>
      </c>
      <c r="BT34">
        <f t="shared" si="42"/>
        <v>0.83361333578620622</v>
      </c>
      <c r="BU34">
        <f t="shared" si="43"/>
        <v>0.33995229264790955</v>
      </c>
      <c r="BV34">
        <f t="shared" si="44"/>
        <v>0.54540271250109351</v>
      </c>
      <c r="BW34">
        <f t="shared" si="45"/>
        <v>0.45459728749890649</v>
      </c>
      <c r="BX34">
        <f t="shared" si="46"/>
        <v>399.87900000000002</v>
      </c>
      <c r="BY34">
        <f t="shared" si="47"/>
        <v>336.48576495038424</v>
      </c>
      <c r="BZ34">
        <f t="shared" si="48"/>
        <v>0.84146895673537303</v>
      </c>
      <c r="CA34">
        <f t="shared" si="49"/>
        <v>0.19293791347074593</v>
      </c>
      <c r="CB34">
        <v>1717066673</v>
      </c>
      <c r="CC34">
        <v>412.428</v>
      </c>
      <c r="CD34">
        <v>427.52499999999998</v>
      </c>
      <c r="CE34">
        <v>14.501200000000001</v>
      </c>
      <c r="CF34">
        <v>12.630800000000001</v>
      </c>
      <c r="CG34">
        <v>412.11700000000002</v>
      </c>
      <c r="CH34">
        <v>14.629200000000001</v>
      </c>
      <c r="CI34">
        <v>499.988</v>
      </c>
      <c r="CJ34">
        <v>100.56399999999999</v>
      </c>
      <c r="CK34">
        <v>9.9955699999999995E-2</v>
      </c>
      <c r="CL34">
        <v>23.281300000000002</v>
      </c>
      <c r="CM34">
        <v>22.5078</v>
      </c>
      <c r="CN34">
        <v>999.9</v>
      </c>
      <c r="CO34">
        <v>0</v>
      </c>
      <c r="CP34">
        <v>0</v>
      </c>
      <c r="CQ34">
        <v>9996.8799999999992</v>
      </c>
      <c r="CR34">
        <v>0</v>
      </c>
      <c r="CS34">
        <v>1.5289399999999999E-3</v>
      </c>
      <c r="CT34">
        <v>399.87900000000002</v>
      </c>
      <c r="CU34">
        <v>0.94999199999999995</v>
      </c>
      <c r="CV34">
        <v>5.0007799999999998E-2</v>
      </c>
      <c r="CW34">
        <v>0</v>
      </c>
      <c r="CX34">
        <v>1413.52</v>
      </c>
      <c r="CY34">
        <v>8.2756299999999996</v>
      </c>
      <c r="CZ34">
        <v>3484.78</v>
      </c>
      <c r="DA34">
        <v>3403.79</v>
      </c>
      <c r="DB34">
        <v>36.875</v>
      </c>
      <c r="DC34">
        <v>40.311999999999998</v>
      </c>
      <c r="DD34">
        <v>38.875</v>
      </c>
      <c r="DE34">
        <v>40.186999999999998</v>
      </c>
      <c r="DF34">
        <v>40.5</v>
      </c>
      <c r="DG34">
        <v>372.02</v>
      </c>
      <c r="DH34">
        <v>19.579999999999998</v>
      </c>
      <c r="DI34">
        <v>0</v>
      </c>
      <c r="DJ34">
        <v>299.200000047684</v>
      </c>
      <c r="DK34">
        <v>0</v>
      </c>
      <c r="DL34">
        <v>1413.66769230769</v>
      </c>
      <c r="DM34">
        <v>-1.5452991506982801</v>
      </c>
      <c r="DN34">
        <v>-26.3572648286587</v>
      </c>
      <c r="DO34">
        <v>3480.95423076923</v>
      </c>
      <c r="DP34">
        <v>15</v>
      </c>
      <c r="DQ34">
        <v>1717066704</v>
      </c>
      <c r="DR34" t="s">
        <v>449</v>
      </c>
      <c r="DS34">
        <v>1717066701</v>
      </c>
      <c r="DT34">
        <v>1717066704</v>
      </c>
      <c r="DU34">
        <v>17</v>
      </c>
      <c r="DV34">
        <v>3.1E-2</v>
      </c>
      <c r="DW34">
        <v>-1E-3</v>
      </c>
      <c r="DX34">
        <v>0.311</v>
      </c>
      <c r="DY34">
        <v>-0.128</v>
      </c>
      <c r="DZ34">
        <v>428</v>
      </c>
      <c r="EA34">
        <v>13</v>
      </c>
      <c r="EB34">
        <v>0.18</v>
      </c>
      <c r="EC34">
        <v>0.09</v>
      </c>
      <c r="ED34">
        <v>-15.15911</v>
      </c>
      <c r="EE34">
        <v>-0.381708270676684</v>
      </c>
      <c r="EF34">
        <v>5.3421427348958002E-2</v>
      </c>
      <c r="EG34">
        <v>1</v>
      </c>
      <c r="EH34">
        <v>412.27878665913897</v>
      </c>
      <c r="EI34">
        <v>6.3641567855627204E-2</v>
      </c>
      <c r="EJ34">
        <v>2.91209137333793E-2</v>
      </c>
      <c r="EK34">
        <v>1</v>
      </c>
      <c r="EL34">
        <v>1.8665445000000001</v>
      </c>
      <c r="EM34">
        <v>3.9018496240600699E-2</v>
      </c>
      <c r="EN34">
        <v>4.1930555386257302E-3</v>
      </c>
      <c r="EO34">
        <v>1</v>
      </c>
      <c r="EP34">
        <v>3</v>
      </c>
      <c r="EQ34">
        <v>3</v>
      </c>
      <c r="ER34" t="s">
        <v>385</v>
      </c>
      <c r="ES34">
        <v>2.9778500000000001</v>
      </c>
      <c r="ET34">
        <v>2.8300800000000002</v>
      </c>
      <c r="EU34">
        <v>0.101438</v>
      </c>
      <c r="EV34">
        <v>0.103606</v>
      </c>
      <c r="EW34">
        <v>8.2001299999999999E-2</v>
      </c>
      <c r="EX34">
        <v>7.24799E-2</v>
      </c>
      <c r="EY34">
        <v>25326</v>
      </c>
      <c r="EZ34">
        <v>30828.3</v>
      </c>
      <c r="FA34">
        <v>26083.7</v>
      </c>
      <c r="FB34">
        <v>31256.799999999999</v>
      </c>
      <c r="FC34">
        <v>32129.5</v>
      </c>
      <c r="FD34">
        <v>35382.1</v>
      </c>
      <c r="FE34">
        <v>38437.4</v>
      </c>
      <c r="FF34">
        <v>41489</v>
      </c>
      <c r="FG34">
        <v>2.1479499999999998</v>
      </c>
      <c r="FH34">
        <v>1.8736299999999999</v>
      </c>
      <c r="FI34">
        <v>4.5716800000000002E-2</v>
      </c>
      <c r="FJ34">
        <v>0</v>
      </c>
      <c r="FK34">
        <v>21.754100000000001</v>
      </c>
      <c r="FL34">
        <v>999.9</v>
      </c>
      <c r="FM34">
        <v>36.344999999999999</v>
      </c>
      <c r="FN34">
        <v>27.815000000000001</v>
      </c>
      <c r="FO34">
        <v>13.568199999999999</v>
      </c>
      <c r="FP34">
        <v>62.706000000000003</v>
      </c>
      <c r="FQ34">
        <v>39.463099999999997</v>
      </c>
      <c r="FR34">
        <v>1</v>
      </c>
      <c r="FS34">
        <v>-0.21635199999999999</v>
      </c>
      <c r="FT34">
        <v>0.37786199999999998</v>
      </c>
      <c r="FU34">
        <v>20.263400000000001</v>
      </c>
      <c r="FV34">
        <v>5.2472399999999997</v>
      </c>
      <c r="FW34">
        <v>12.039899999999999</v>
      </c>
      <c r="FX34">
        <v>5.0237499999999997</v>
      </c>
      <c r="FY34">
        <v>3.3008999999999999</v>
      </c>
      <c r="FZ34">
        <v>999.9</v>
      </c>
      <c r="GA34">
        <v>9999</v>
      </c>
      <c r="GB34">
        <v>9999</v>
      </c>
      <c r="GC34">
        <v>9999</v>
      </c>
      <c r="GD34">
        <v>1.87836</v>
      </c>
      <c r="GE34">
        <v>1.87995</v>
      </c>
      <c r="GF34">
        <v>1.8789199999999999</v>
      </c>
      <c r="GG34">
        <v>1.87931</v>
      </c>
      <c r="GH34">
        <v>1.8808100000000001</v>
      </c>
      <c r="GI34">
        <v>1.8753200000000001</v>
      </c>
      <c r="GJ34">
        <v>1.8824799999999999</v>
      </c>
      <c r="GK34">
        <v>1.8772899999999999</v>
      </c>
      <c r="GL34">
        <v>5</v>
      </c>
      <c r="GM34">
        <v>0</v>
      </c>
      <c r="GN34">
        <v>0</v>
      </c>
      <c r="GO34">
        <v>0</v>
      </c>
      <c r="GP34" t="s">
        <v>386</v>
      </c>
      <c r="GQ34" t="s">
        <v>387</v>
      </c>
      <c r="GR34" t="s">
        <v>388</v>
      </c>
      <c r="GS34" t="s">
        <v>388</v>
      </c>
      <c r="GT34" t="s">
        <v>388</v>
      </c>
      <c r="GU34" t="s">
        <v>388</v>
      </c>
      <c r="GV34">
        <v>0</v>
      </c>
      <c r="GW34">
        <v>100</v>
      </c>
      <c r="GX34">
        <v>100</v>
      </c>
      <c r="GY34">
        <v>0.311</v>
      </c>
      <c r="GZ34">
        <v>-0.128</v>
      </c>
      <c r="HA34">
        <v>0.280090909090916</v>
      </c>
      <c r="HB34">
        <v>0</v>
      </c>
      <c r="HC34">
        <v>0</v>
      </c>
      <c r="HD34">
        <v>0</v>
      </c>
      <c r="HE34">
        <v>-0.12659000000000001</v>
      </c>
      <c r="HF34">
        <v>0</v>
      </c>
      <c r="HG34">
        <v>0</v>
      </c>
      <c r="HH34">
        <v>0</v>
      </c>
      <c r="HI34">
        <v>-1</v>
      </c>
      <c r="HJ34">
        <v>-1</v>
      </c>
      <c r="HK34">
        <v>-1</v>
      </c>
      <c r="HL34">
        <v>-1</v>
      </c>
      <c r="HM34">
        <v>4.5999999999999996</v>
      </c>
      <c r="HN34">
        <v>4.5</v>
      </c>
      <c r="HO34">
        <v>0.161133</v>
      </c>
      <c r="HP34">
        <v>4.99878</v>
      </c>
      <c r="HQ34">
        <v>1.5490699999999999</v>
      </c>
      <c r="HR34">
        <v>2.33521</v>
      </c>
      <c r="HS34">
        <v>1.6003400000000001</v>
      </c>
      <c r="HT34">
        <v>2.3168899999999999</v>
      </c>
      <c r="HU34">
        <v>30.5015</v>
      </c>
      <c r="HV34">
        <v>23.938700000000001</v>
      </c>
      <c r="HW34">
        <v>2</v>
      </c>
      <c r="HX34">
        <v>479.24799999999999</v>
      </c>
      <c r="HY34">
        <v>376.93299999999999</v>
      </c>
      <c r="HZ34">
        <v>22.0002</v>
      </c>
      <c r="IA34">
        <v>24.653400000000001</v>
      </c>
      <c r="IB34">
        <v>30</v>
      </c>
      <c r="IC34">
        <v>24.5916</v>
      </c>
      <c r="ID34">
        <v>24.575700000000001</v>
      </c>
      <c r="IE34">
        <v>-1</v>
      </c>
      <c r="IF34">
        <v>-30</v>
      </c>
      <c r="IG34">
        <v>-30</v>
      </c>
      <c r="IH34">
        <v>22</v>
      </c>
      <c r="II34">
        <v>400</v>
      </c>
      <c r="IJ34">
        <v>15.804</v>
      </c>
      <c r="IK34">
        <v>100.85299999999999</v>
      </c>
      <c r="IL34">
        <v>101.154</v>
      </c>
    </row>
    <row r="35" spans="1:246" x14ac:dyDescent="0.35">
      <c r="A35">
        <v>17</v>
      </c>
      <c r="B35">
        <v>1717066973.0999999</v>
      </c>
      <c r="C35">
        <v>5101</v>
      </c>
      <c r="D35" t="s">
        <v>450</v>
      </c>
      <c r="E35" t="s">
        <v>451</v>
      </c>
      <c r="F35" t="s">
        <v>381</v>
      </c>
      <c r="G35">
        <v>1717066973.0999999</v>
      </c>
      <c r="H35">
        <f t="shared" si="0"/>
        <v>1.6874128174540867E-3</v>
      </c>
      <c r="I35">
        <f t="shared" si="1"/>
        <v>1.6874128174540868</v>
      </c>
      <c r="J35">
        <f t="shared" si="2"/>
        <v>12.255737813591336</v>
      </c>
      <c r="K35">
        <f t="shared" si="3"/>
        <v>412.649</v>
      </c>
      <c r="L35">
        <f t="shared" si="4"/>
        <v>237.42491981734153</v>
      </c>
      <c r="M35">
        <f t="shared" si="5"/>
        <v>23.900363171093218</v>
      </c>
      <c r="N35">
        <f t="shared" si="6"/>
        <v>41.539283112218996</v>
      </c>
      <c r="O35">
        <f t="shared" si="7"/>
        <v>0.11917119053173034</v>
      </c>
      <c r="P35">
        <f t="shared" si="8"/>
        <v>2.9362557453120481</v>
      </c>
      <c r="Q35">
        <f t="shared" si="9"/>
        <v>0.11654794276757237</v>
      </c>
      <c r="R35">
        <f t="shared" si="10"/>
        <v>7.3073343187420745E-2</v>
      </c>
      <c r="S35">
        <f t="shared" si="11"/>
        <v>77.152591652422288</v>
      </c>
      <c r="T35">
        <f t="shared" si="12"/>
        <v>23.307450773173162</v>
      </c>
      <c r="U35">
        <f t="shared" si="13"/>
        <v>23.307450773173162</v>
      </c>
      <c r="V35">
        <f t="shared" si="14"/>
        <v>2.8726222756409401</v>
      </c>
      <c r="W35">
        <f t="shared" si="15"/>
        <v>50.401534081953706</v>
      </c>
      <c r="X35">
        <f t="shared" si="16"/>
        <v>1.4464342605528</v>
      </c>
      <c r="Y35">
        <f t="shared" si="17"/>
        <v>2.8698218951051659</v>
      </c>
      <c r="Z35">
        <f t="shared" si="18"/>
        <v>1.4261880150881401</v>
      </c>
      <c r="AA35">
        <f t="shared" si="19"/>
        <v>-74.414905249725223</v>
      </c>
      <c r="AB35">
        <f t="shared" si="20"/>
        <v>-2.5566580216843815</v>
      </c>
      <c r="AC35">
        <f t="shared" si="21"/>
        <v>-0.18104318327636759</v>
      </c>
      <c r="AD35">
        <f t="shared" si="22"/>
        <v>-1.4802263688995509E-5</v>
      </c>
      <c r="AE35">
        <f t="shared" si="23"/>
        <v>12.138102128468564</v>
      </c>
      <c r="AF35">
        <f t="shared" si="24"/>
        <v>1.68302972146174</v>
      </c>
      <c r="AG35">
        <f t="shared" si="25"/>
        <v>12.255737813591336</v>
      </c>
      <c r="AH35">
        <v>433.42766436801702</v>
      </c>
      <c r="AI35">
        <v>418.60287878787898</v>
      </c>
      <c r="AJ35">
        <v>-1.21168160904327E-2</v>
      </c>
      <c r="AK35">
        <v>67.057388900206604</v>
      </c>
      <c r="AL35">
        <f t="shared" si="26"/>
        <v>1.6874128174540868</v>
      </c>
      <c r="AM35">
        <v>12.3806594962338</v>
      </c>
      <c r="AN35">
        <v>14.376389696969699</v>
      </c>
      <c r="AO35">
        <v>6.01058201057819E-6</v>
      </c>
      <c r="AP35">
        <v>78.55</v>
      </c>
      <c r="AQ35">
        <v>16</v>
      </c>
      <c r="AR35">
        <v>3</v>
      </c>
      <c r="AS35">
        <f t="shared" si="27"/>
        <v>1</v>
      </c>
      <c r="AT35">
        <f t="shared" si="28"/>
        <v>0</v>
      </c>
      <c r="AU35">
        <f t="shared" si="29"/>
        <v>53747.936383862114</v>
      </c>
      <c r="AV35" t="s">
        <v>427</v>
      </c>
      <c r="AW35">
        <v>10452.200000000001</v>
      </c>
      <c r="AX35">
        <v>1034.8442307692301</v>
      </c>
      <c r="AY35">
        <v>4484.24</v>
      </c>
      <c r="AZ35">
        <f t="shared" si="30"/>
        <v>0.76922639493666034</v>
      </c>
      <c r="BA35">
        <v>-1.01765535009789</v>
      </c>
      <c r="BB35" t="s">
        <v>452</v>
      </c>
      <c r="BC35">
        <v>10430.299999999999</v>
      </c>
      <c r="BD35">
        <v>1401.2436</v>
      </c>
      <c r="BE35">
        <v>3289.38</v>
      </c>
      <c r="BF35">
        <f t="shared" si="31"/>
        <v>0.57400981339948565</v>
      </c>
      <c r="BG35">
        <v>0.5</v>
      </c>
      <c r="BH35">
        <f t="shared" si="32"/>
        <v>336.48913082621118</v>
      </c>
      <c r="BI35">
        <f t="shared" si="33"/>
        <v>12.255737813591336</v>
      </c>
      <c r="BJ35">
        <f t="shared" si="34"/>
        <v>96.574031598254294</v>
      </c>
      <c r="BK35">
        <f t="shared" si="35"/>
        <v>3.9446721892911978E-2</v>
      </c>
      <c r="BL35">
        <f t="shared" si="36"/>
        <v>0.36324778529692514</v>
      </c>
      <c r="BM35">
        <f t="shared" si="37"/>
        <v>954.80484898679504</v>
      </c>
      <c r="BN35" t="s">
        <v>383</v>
      </c>
      <c r="BO35">
        <v>0</v>
      </c>
      <c r="BP35">
        <f t="shared" si="38"/>
        <v>954.80484898679504</v>
      </c>
      <c r="BQ35">
        <f t="shared" si="39"/>
        <v>0.70973105904857603</v>
      </c>
      <c r="BR35">
        <f t="shared" si="40"/>
        <v>0.80877088029509325</v>
      </c>
      <c r="BS35">
        <f t="shared" si="41"/>
        <v>0.3385414234504317</v>
      </c>
      <c r="BT35">
        <f t="shared" si="42"/>
        <v>0.8374834525886532</v>
      </c>
      <c r="BU35">
        <f t="shared" si="43"/>
        <v>0.3463968996130759</v>
      </c>
      <c r="BV35">
        <f t="shared" si="44"/>
        <v>0.55109501176317499</v>
      </c>
      <c r="BW35">
        <f t="shared" si="45"/>
        <v>0.44890498823682501</v>
      </c>
      <c r="BX35">
        <f t="shared" si="46"/>
        <v>399.88299999999998</v>
      </c>
      <c r="BY35">
        <f t="shared" si="47"/>
        <v>336.48913082621118</v>
      </c>
      <c r="BZ35">
        <f t="shared" si="48"/>
        <v>0.84146895673537303</v>
      </c>
      <c r="CA35">
        <f t="shared" si="49"/>
        <v>0.19293791347074593</v>
      </c>
      <c r="CB35">
        <v>1717066973.0999999</v>
      </c>
      <c r="CC35">
        <v>412.649</v>
      </c>
      <c r="CD35">
        <v>428.048</v>
      </c>
      <c r="CE35">
        <v>14.3688</v>
      </c>
      <c r="CF35">
        <v>12.3782</v>
      </c>
      <c r="CG35">
        <v>412.35199999999998</v>
      </c>
      <c r="CH35">
        <v>14.5038</v>
      </c>
      <c r="CI35">
        <v>500.00400000000002</v>
      </c>
      <c r="CJ35">
        <v>100.565</v>
      </c>
      <c r="CK35">
        <v>9.9931000000000006E-2</v>
      </c>
      <c r="CL35">
        <v>23.2913</v>
      </c>
      <c r="CM35">
        <v>22.499400000000001</v>
      </c>
      <c r="CN35">
        <v>999.9</v>
      </c>
      <c r="CO35">
        <v>0</v>
      </c>
      <c r="CP35">
        <v>0</v>
      </c>
      <c r="CQ35">
        <v>9981.8799999999992</v>
      </c>
      <c r="CR35">
        <v>0</v>
      </c>
      <c r="CS35">
        <v>1.5289399999999999E-3</v>
      </c>
      <c r="CT35">
        <v>399.88299999999998</v>
      </c>
      <c r="CU35">
        <v>0.94999199999999995</v>
      </c>
      <c r="CV35">
        <v>5.0007799999999998E-2</v>
      </c>
      <c r="CW35">
        <v>0</v>
      </c>
      <c r="CX35">
        <v>1400.83</v>
      </c>
      <c r="CY35">
        <v>8.2756299999999996</v>
      </c>
      <c r="CZ35">
        <v>3460.02</v>
      </c>
      <c r="DA35">
        <v>3403.83</v>
      </c>
      <c r="DB35">
        <v>37</v>
      </c>
      <c r="DC35">
        <v>40.5</v>
      </c>
      <c r="DD35">
        <v>39.061999999999998</v>
      </c>
      <c r="DE35">
        <v>40.375</v>
      </c>
      <c r="DF35">
        <v>40.686999999999998</v>
      </c>
      <c r="DG35">
        <v>372.02</v>
      </c>
      <c r="DH35">
        <v>19.579999999999998</v>
      </c>
      <c r="DI35">
        <v>0</v>
      </c>
      <c r="DJ35">
        <v>299</v>
      </c>
      <c r="DK35">
        <v>0</v>
      </c>
      <c r="DL35">
        <v>1401.2436</v>
      </c>
      <c r="DM35">
        <v>-1.8323077047482901</v>
      </c>
      <c r="DN35">
        <v>-12.363076911949801</v>
      </c>
      <c r="DO35">
        <v>3462.7660000000001</v>
      </c>
      <c r="DP35">
        <v>15</v>
      </c>
      <c r="DQ35">
        <v>1717067004.0999999</v>
      </c>
      <c r="DR35" t="s">
        <v>453</v>
      </c>
      <c r="DS35">
        <v>1717067004.0999999</v>
      </c>
      <c r="DT35">
        <v>1717067000.0999999</v>
      </c>
      <c r="DU35">
        <v>18</v>
      </c>
      <c r="DV35">
        <v>-1.4E-2</v>
      </c>
      <c r="DW35">
        <v>-7.0000000000000001E-3</v>
      </c>
      <c r="DX35">
        <v>0.29699999999999999</v>
      </c>
      <c r="DY35">
        <v>-0.13500000000000001</v>
      </c>
      <c r="DZ35">
        <v>428</v>
      </c>
      <c r="EA35">
        <v>12</v>
      </c>
      <c r="EB35">
        <v>0.3</v>
      </c>
      <c r="EC35">
        <v>7.0000000000000007E-2</v>
      </c>
      <c r="ED35">
        <v>-15.4139380952381</v>
      </c>
      <c r="EE35">
        <v>-0.12616363636366501</v>
      </c>
      <c r="EF35">
        <v>3.7118259865186201E-2</v>
      </c>
      <c r="EG35">
        <v>1</v>
      </c>
      <c r="EH35">
        <v>412.70886141582997</v>
      </c>
      <c r="EI35">
        <v>-0.835765596099729</v>
      </c>
      <c r="EJ35">
        <v>6.9270270940969797E-2</v>
      </c>
      <c r="EK35">
        <v>1</v>
      </c>
      <c r="EL35">
        <v>1.99024523809524</v>
      </c>
      <c r="EM35">
        <v>2.1402077922073898E-2</v>
      </c>
      <c r="EN35">
        <v>2.86044555145424E-3</v>
      </c>
      <c r="EO35">
        <v>1</v>
      </c>
      <c r="EP35">
        <v>3</v>
      </c>
      <c r="EQ35">
        <v>3</v>
      </c>
      <c r="ER35" t="s">
        <v>385</v>
      </c>
      <c r="ES35">
        <v>2.9778600000000002</v>
      </c>
      <c r="ET35">
        <v>2.8299300000000001</v>
      </c>
      <c r="EU35">
        <v>0.10147</v>
      </c>
      <c r="EV35">
        <v>0.103688</v>
      </c>
      <c r="EW35">
        <v>8.1471299999999996E-2</v>
      </c>
      <c r="EX35">
        <v>7.1391499999999997E-2</v>
      </c>
      <c r="EY35">
        <v>25324</v>
      </c>
      <c r="EZ35">
        <v>30822.5</v>
      </c>
      <c r="FA35">
        <v>26082.7</v>
      </c>
      <c r="FB35">
        <v>31253.9</v>
      </c>
      <c r="FC35">
        <v>32147</v>
      </c>
      <c r="FD35">
        <v>35420.199999999997</v>
      </c>
      <c r="FE35">
        <v>38435.800000000003</v>
      </c>
      <c r="FF35">
        <v>41484.800000000003</v>
      </c>
      <c r="FG35">
        <v>2.1478999999999999</v>
      </c>
      <c r="FH35">
        <v>1.8665</v>
      </c>
      <c r="FI35">
        <v>4.9073199999999997E-2</v>
      </c>
      <c r="FJ35">
        <v>0</v>
      </c>
      <c r="FK35">
        <v>21.6904</v>
      </c>
      <c r="FL35">
        <v>999.9</v>
      </c>
      <c r="FM35">
        <v>35.765000000000001</v>
      </c>
      <c r="FN35">
        <v>27.885000000000002</v>
      </c>
      <c r="FO35">
        <v>13.4063</v>
      </c>
      <c r="FP35">
        <v>62.5533</v>
      </c>
      <c r="FQ35">
        <v>39.679499999999997</v>
      </c>
      <c r="FR35">
        <v>1</v>
      </c>
      <c r="FS35">
        <v>-0.214223</v>
      </c>
      <c r="FT35">
        <v>0.31606800000000002</v>
      </c>
      <c r="FU35">
        <v>20.2636</v>
      </c>
      <c r="FV35">
        <v>5.2469400000000004</v>
      </c>
      <c r="FW35">
        <v>12.039899999999999</v>
      </c>
      <c r="FX35">
        <v>5.0236000000000001</v>
      </c>
      <c r="FY35">
        <v>3.3008799999999998</v>
      </c>
      <c r="FZ35">
        <v>999.9</v>
      </c>
      <c r="GA35">
        <v>9999</v>
      </c>
      <c r="GB35">
        <v>9999</v>
      </c>
      <c r="GC35">
        <v>9999</v>
      </c>
      <c r="GD35">
        <v>1.87836</v>
      </c>
      <c r="GE35">
        <v>1.87991</v>
      </c>
      <c r="GF35">
        <v>1.8788899999999999</v>
      </c>
      <c r="GG35">
        <v>1.8792800000000001</v>
      </c>
      <c r="GH35">
        <v>1.8808</v>
      </c>
      <c r="GI35">
        <v>1.8753299999999999</v>
      </c>
      <c r="GJ35">
        <v>1.8824799999999999</v>
      </c>
      <c r="GK35">
        <v>1.8772800000000001</v>
      </c>
      <c r="GL35">
        <v>5</v>
      </c>
      <c r="GM35">
        <v>0</v>
      </c>
      <c r="GN35">
        <v>0</v>
      </c>
      <c r="GO35">
        <v>0</v>
      </c>
      <c r="GP35" t="s">
        <v>386</v>
      </c>
      <c r="GQ35" t="s">
        <v>387</v>
      </c>
      <c r="GR35" t="s">
        <v>388</v>
      </c>
      <c r="GS35" t="s">
        <v>388</v>
      </c>
      <c r="GT35" t="s">
        <v>388</v>
      </c>
      <c r="GU35" t="s">
        <v>388</v>
      </c>
      <c r="GV35">
        <v>0</v>
      </c>
      <c r="GW35">
        <v>100</v>
      </c>
      <c r="GX35">
        <v>100</v>
      </c>
      <c r="GY35">
        <v>0.29699999999999999</v>
      </c>
      <c r="GZ35">
        <v>-0.13500000000000001</v>
      </c>
      <c r="HA35">
        <v>0.31090000000000401</v>
      </c>
      <c r="HB35">
        <v>0</v>
      </c>
      <c r="HC35">
        <v>0</v>
      </c>
      <c r="HD35">
        <v>0</v>
      </c>
      <c r="HE35">
        <v>-0.12767272727272599</v>
      </c>
      <c r="HF35">
        <v>0</v>
      </c>
      <c r="HG35">
        <v>0</v>
      </c>
      <c r="HH35">
        <v>0</v>
      </c>
      <c r="HI35">
        <v>-1</v>
      </c>
      <c r="HJ35">
        <v>-1</v>
      </c>
      <c r="HK35">
        <v>-1</v>
      </c>
      <c r="HL35">
        <v>-1</v>
      </c>
      <c r="HM35">
        <v>4.5</v>
      </c>
      <c r="HN35">
        <v>4.5</v>
      </c>
      <c r="HO35">
        <v>0.161133</v>
      </c>
      <c r="HP35">
        <v>4.99878</v>
      </c>
      <c r="HQ35">
        <v>1.5490699999999999</v>
      </c>
      <c r="HR35">
        <v>2.33521</v>
      </c>
      <c r="HS35">
        <v>1.6003400000000001</v>
      </c>
      <c r="HT35">
        <v>2.3010299999999999</v>
      </c>
      <c r="HU35">
        <v>30.544599999999999</v>
      </c>
      <c r="HV35">
        <v>23.938700000000001</v>
      </c>
      <c r="HW35">
        <v>2</v>
      </c>
      <c r="HX35">
        <v>479.63900000000001</v>
      </c>
      <c r="HY35">
        <v>373.351</v>
      </c>
      <c r="HZ35">
        <v>21.9999</v>
      </c>
      <c r="IA35">
        <v>24.680299999999999</v>
      </c>
      <c r="IB35">
        <v>30.0001</v>
      </c>
      <c r="IC35">
        <v>24.637799999999999</v>
      </c>
      <c r="ID35">
        <v>24.623699999999999</v>
      </c>
      <c r="IE35">
        <v>-1</v>
      </c>
      <c r="IF35">
        <v>-30</v>
      </c>
      <c r="IG35">
        <v>-30</v>
      </c>
      <c r="IH35">
        <v>22</v>
      </c>
      <c r="II35">
        <v>400</v>
      </c>
      <c r="IJ35">
        <v>15.804</v>
      </c>
      <c r="IK35">
        <v>100.849</v>
      </c>
      <c r="IL35">
        <v>101.14400000000001</v>
      </c>
    </row>
    <row r="36" spans="1:246" x14ac:dyDescent="0.35">
      <c r="A36">
        <v>18</v>
      </c>
      <c r="B36">
        <v>1717067273.0999999</v>
      </c>
      <c r="C36">
        <v>5401</v>
      </c>
      <c r="D36" t="s">
        <v>454</v>
      </c>
      <c r="E36" t="s">
        <v>455</v>
      </c>
      <c r="F36" t="s">
        <v>381</v>
      </c>
      <c r="G36">
        <v>1717067273.0999999</v>
      </c>
      <c r="H36">
        <f t="shared" si="0"/>
        <v>1.7685868201160512E-3</v>
      </c>
      <c r="I36">
        <f t="shared" si="1"/>
        <v>1.7685868201160513</v>
      </c>
      <c r="J36">
        <f t="shared" si="2"/>
        <v>12.238032300464502</v>
      </c>
      <c r="K36">
        <f t="shared" si="3"/>
        <v>410.82400000000001</v>
      </c>
      <c r="L36">
        <f t="shared" si="4"/>
        <v>242.18029549434422</v>
      </c>
      <c r="M36">
        <f t="shared" si="5"/>
        <v>24.37709550495747</v>
      </c>
      <c r="N36">
        <f t="shared" si="6"/>
        <v>41.352232489791994</v>
      </c>
      <c r="O36">
        <f t="shared" si="7"/>
        <v>0.12401986675040479</v>
      </c>
      <c r="P36">
        <f t="shared" si="8"/>
        <v>2.9429197517473469</v>
      </c>
      <c r="Q36">
        <f t="shared" si="9"/>
        <v>0.12118782196962839</v>
      </c>
      <c r="R36">
        <f t="shared" si="10"/>
        <v>7.5991450337714456E-2</v>
      </c>
      <c r="S36">
        <f t="shared" si="11"/>
        <v>77.151241087027998</v>
      </c>
      <c r="T36">
        <f t="shared" si="12"/>
        <v>23.289434737521653</v>
      </c>
      <c r="U36">
        <f t="shared" si="13"/>
        <v>23.289434737521653</v>
      </c>
      <c r="V36">
        <f t="shared" si="14"/>
        <v>2.8694986313407846</v>
      </c>
      <c r="W36">
        <f t="shared" si="15"/>
        <v>49.886565069468716</v>
      </c>
      <c r="X36">
        <f t="shared" si="16"/>
        <v>1.4319236192464</v>
      </c>
      <c r="Y36">
        <f t="shared" si="17"/>
        <v>2.8703592184637254</v>
      </c>
      <c r="Z36">
        <f t="shared" si="18"/>
        <v>1.4375750120943847</v>
      </c>
      <c r="AA36">
        <f t="shared" si="19"/>
        <v>-77.994678767117861</v>
      </c>
      <c r="AB36">
        <f t="shared" si="20"/>
        <v>0.78778203861363705</v>
      </c>
      <c r="AC36">
        <f t="shared" si="21"/>
        <v>5.5654242486541834E-2</v>
      </c>
      <c r="AD36">
        <f t="shared" si="22"/>
        <v>-1.398989686429708E-6</v>
      </c>
      <c r="AE36">
        <f t="shared" si="23"/>
        <v>12.19830551974511</v>
      </c>
      <c r="AF36">
        <f t="shared" si="24"/>
        <v>1.7654274586073215</v>
      </c>
      <c r="AG36">
        <f t="shared" si="25"/>
        <v>12.238032300464502</v>
      </c>
      <c r="AH36">
        <v>431.57054728716099</v>
      </c>
      <c r="AI36">
        <v>416.71521818181799</v>
      </c>
      <c r="AJ36">
        <v>-1.7363295818478099E-3</v>
      </c>
      <c r="AK36">
        <v>67.052725992762603</v>
      </c>
      <c r="AL36">
        <f t="shared" si="26"/>
        <v>1.7685868201160513</v>
      </c>
      <c r="AM36">
        <v>12.1395246409632</v>
      </c>
      <c r="AN36">
        <v>14.2315109090909</v>
      </c>
      <c r="AO36">
        <v>-9.5802197802317604E-6</v>
      </c>
      <c r="AP36">
        <v>78.55</v>
      </c>
      <c r="AQ36">
        <v>15</v>
      </c>
      <c r="AR36">
        <v>3</v>
      </c>
      <c r="AS36">
        <f t="shared" si="27"/>
        <v>1</v>
      </c>
      <c r="AT36">
        <f t="shared" si="28"/>
        <v>0</v>
      </c>
      <c r="AU36">
        <f t="shared" si="29"/>
        <v>53943.026695606335</v>
      </c>
      <c r="AV36" t="s">
        <v>427</v>
      </c>
      <c r="AW36">
        <v>10452.200000000001</v>
      </c>
      <c r="AX36">
        <v>1034.8442307692301</v>
      </c>
      <c r="AY36">
        <v>4484.24</v>
      </c>
      <c r="AZ36">
        <f t="shared" si="30"/>
        <v>0.76922639493666034</v>
      </c>
      <c r="BA36">
        <v>-1.01765535009789</v>
      </c>
      <c r="BB36" t="s">
        <v>456</v>
      </c>
      <c r="BC36">
        <v>10427.4</v>
      </c>
      <c r="BD36">
        <v>1388.3773076923101</v>
      </c>
      <c r="BE36">
        <v>3250.37</v>
      </c>
      <c r="BF36">
        <f t="shared" si="31"/>
        <v>0.57285561099434523</v>
      </c>
      <c r="BG36">
        <v>0.5</v>
      </c>
      <c r="BH36">
        <f t="shared" si="32"/>
        <v>336.483240543514</v>
      </c>
      <c r="BI36">
        <f t="shared" si="33"/>
        <v>12.238032300464502</v>
      </c>
      <c r="BJ36">
        <f t="shared" si="34"/>
        <v>96.37815617545597</v>
      </c>
      <c r="BK36">
        <f t="shared" si="35"/>
        <v>3.9394793122982205E-2</v>
      </c>
      <c r="BL36">
        <f t="shared" si="36"/>
        <v>0.37960909065737131</v>
      </c>
      <c r="BM36">
        <f t="shared" si="37"/>
        <v>951.49012019242957</v>
      </c>
      <c r="BN36" t="s">
        <v>383</v>
      </c>
      <c r="BO36">
        <v>0</v>
      </c>
      <c r="BP36">
        <f t="shared" si="38"/>
        <v>951.49012019242957</v>
      </c>
      <c r="BQ36">
        <f t="shared" si="39"/>
        <v>0.70726713568226707</v>
      </c>
      <c r="BR36">
        <f t="shared" si="40"/>
        <v>0.80995649605822351</v>
      </c>
      <c r="BS36">
        <f t="shared" si="41"/>
        <v>0.3492661643136788</v>
      </c>
      <c r="BT36">
        <f t="shared" si="42"/>
        <v>0.84042926431597031</v>
      </c>
      <c r="BU36">
        <f t="shared" si="43"/>
        <v>0.35770612668060364</v>
      </c>
      <c r="BV36">
        <f t="shared" si="44"/>
        <v>0.55508369339890706</v>
      </c>
      <c r="BW36">
        <f t="shared" si="45"/>
        <v>0.44491630660109294</v>
      </c>
      <c r="BX36">
        <f t="shared" si="46"/>
        <v>399.87599999999998</v>
      </c>
      <c r="BY36">
        <f t="shared" si="47"/>
        <v>336.483240543514</v>
      </c>
      <c r="BZ36">
        <f t="shared" si="48"/>
        <v>0.84146895673537303</v>
      </c>
      <c r="CA36">
        <f t="shared" si="49"/>
        <v>0.19293791347074593</v>
      </c>
      <c r="CB36">
        <v>1717067273.0999999</v>
      </c>
      <c r="CC36">
        <v>410.82400000000001</v>
      </c>
      <c r="CD36">
        <v>426.33100000000002</v>
      </c>
      <c r="CE36">
        <v>14.2258</v>
      </c>
      <c r="CF36">
        <v>12.137600000000001</v>
      </c>
      <c r="CG36">
        <v>410.44600000000003</v>
      </c>
      <c r="CH36">
        <v>14.3658</v>
      </c>
      <c r="CI36">
        <v>500.04199999999997</v>
      </c>
      <c r="CJ36">
        <v>100.557</v>
      </c>
      <c r="CK36">
        <v>9.9807999999999994E-2</v>
      </c>
      <c r="CL36">
        <v>23.2944</v>
      </c>
      <c r="CM36">
        <v>22.482900000000001</v>
      </c>
      <c r="CN36">
        <v>999.9</v>
      </c>
      <c r="CO36">
        <v>0</v>
      </c>
      <c r="CP36">
        <v>0</v>
      </c>
      <c r="CQ36">
        <v>10020.6</v>
      </c>
      <c r="CR36">
        <v>0</v>
      </c>
      <c r="CS36">
        <v>1.5289399999999999E-3</v>
      </c>
      <c r="CT36">
        <v>399.87599999999998</v>
      </c>
      <c r="CU36">
        <v>0.94999199999999995</v>
      </c>
      <c r="CV36">
        <v>5.0007799999999998E-2</v>
      </c>
      <c r="CW36">
        <v>0</v>
      </c>
      <c r="CX36">
        <v>1387.94</v>
      </c>
      <c r="CY36">
        <v>8.2756299999999996</v>
      </c>
      <c r="CZ36">
        <v>3453.71</v>
      </c>
      <c r="DA36">
        <v>3403.76</v>
      </c>
      <c r="DB36">
        <v>37.061999999999998</v>
      </c>
      <c r="DC36">
        <v>40.625</v>
      </c>
      <c r="DD36">
        <v>39.125</v>
      </c>
      <c r="DE36">
        <v>40.436999999999998</v>
      </c>
      <c r="DF36">
        <v>40.75</v>
      </c>
      <c r="DG36">
        <v>372.02</v>
      </c>
      <c r="DH36">
        <v>19.579999999999998</v>
      </c>
      <c r="DI36">
        <v>0</v>
      </c>
      <c r="DJ36">
        <v>299.09999990463302</v>
      </c>
      <c r="DK36">
        <v>0</v>
      </c>
      <c r="DL36">
        <v>1388.3773076923101</v>
      </c>
      <c r="DM36">
        <v>-3.0095726574852399</v>
      </c>
      <c r="DN36">
        <v>-14.551453049022101</v>
      </c>
      <c r="DO36">
        <v>3456.2873076923102</v>
      </c>
      <c r="DP36">
        <v>15</v>
      </c>
      <c r="DQ36">
        <v>1717067305.0999999</v>
      </c>
      <c r="DR36" t="s">
        <v>457</v>
      </c>
      <c r="DS36">
        <v>1717067305.0999999</v>
      </c>
      <c r="DT36">
        <v>1717067302.0999999</v>
      </c>
      <c r="DU36">
        <v>19</v>
      </c>
      <c r="DV36">
        <v>8.2000000000000003E-2</v>
      </c>
      <c r="DW36">
        <v>-5.0000000000000001E-3</v>
      </c>
      <c r="DX36">
        <v>0.378</v>
      </c>
      <c r="DY36">
        <v>-0.14000000000000001</v>
      </c>
      <c r="DZ36">
        <v>426</v>
      </c>
      <c r="EA36">
        <v>12</v>
      </c>
      <c r="EB36">
        <v>0.22</v>
      </c>
      <c r="EC36">
        <v>0.11</v>
      </c>
      <c r="ED36">
        <v>-15.592409523809501</v>
      </c>
      <c r="EE36">
        <v>0.222412987012958</v>
      </c>
      <c r="EF36">
        <v>4.6861659673898798E-2</v>
      </c>
      <c r="EG36">
        <v>1</v>
      </c>
      <c r="EH36">
        <v>410.80679877335501</v>
      </c>
      <c r="EI36">
        <v>-0.19508751402195401</v>
      </c>
      <c r="EJ36">
        <v>3.8894537567933402E-2</v>
      </c>
      <c r="EK36">
        <v>1</v>
      </c>
      <c r="EL36">
        <v>2.0922228571428598</v>
      </c>
      <c r="EM36">
        <v>7.2818181818181003E-3</v>
      </c>
      <c r="EN36">
        <v>1.66770199135603E-3</v>
      </c>
      <c r="EO36">
        <v>1</v>
      </c>
      <c r="EP36">
        <v>3</v>
      </c>
      <c r="EQ36">
        <v>3</v>
      </c>
      <c r="ER36" t="s">
        <v>385</v>
      </c>
      <c r="ES36">
        <v>2.9779599999999999</v>
      </c>
      <c r="ET36">
        <v>2.8301400000000001</v>
      </c>
      <c r="EU36">
        <v>0.101101</v>
      </c>
      <c r="EV36">
        <v>0.10335999999999999</v>
      </c>
      <c r="EW36">
        <v>8.0888000000000002E-2</v>
      </c>
      <c r="EX36">
        <v>7.0347499999999993E-2</v>
      </c>
      <c r="EY36">
        <v>25332.5</v>
      </c>
      <c r="EZ36">
        <v>30835.200000000001</v>
      </c>
      <c r="FA36">
        <v>26080.799999999999</v>
      </c>
      <c r="FB36">
        <v>31255.3</v>
      </c>
      <c r="FC36">
        <v>32164.2</v>
      </c>
      <c r="FD36">
        <v>35461.300000000003</v>
      </c>
      <c r="FE36">
        <v>38431.800000000003</v>
      </c>
      <c r="FF36">
        <v>41486.199999999997</v>
      </c>
      <c r="FG36">
        <v>2.1484800000000002</v>
      </c>
      <c r="FH36">
        <v>1.8603799999999999</v>
      </c>
      <c r="FI36">
        <v>4.8436199999999999E-2</v>
      </c>
      <c r="FJ36">
        <v>0</v>
      </c>
      <c r="FK36">
        <v>21.6843</v>
      </c>
      <c r="FL36">
        <v>999.9</v>
      </c>
      <c r="FM36">
        <v>35.142000000000003</v>
      </c>
      <c r="FN36">
        <v>27.925999999999998</v>
      </c>
      <c r="FO36">
        <v>13.2056</v>
      </c>
      <c r="FP36">
        <v>62.433300000000003</v>
      </c>
      <c r="FQ36">
        <v>39.603400000000001</v>
      </c>
      <c r="FR36">
        <v>1</v>
      </c>
      <c r="FS36">
        <v>-0.214975</v>
      </c>
      <c r="FT36">
        <v>0.30125299999999999</v>
      </c>
      <c r="FU36">
        <v>20.263500000000001</v>
      </c>
      <c r="FV36">
        <v>5.24634</v>
      </c>
      <c r="FW36">
        <v>12.039899999999999</v>
      </c>
      <c r="FX36">
        <v>5.0237499999999997</v>
      </c>
      <c r="FY36">
        <v>3.3009300000000001</v>
      </c>
      <c r="FZ36">
        <v>999.9</v>
      </c>
      <c r="GA36">
        <v>9999</v>
      </c>
      <c r="GB36">
        <v>9999</v>
      </c>
      <c r="GC36">
        <v>9999</v>
      </c>
      <c r="GD36">
        <v>1.87836</v>
      </c>
      <c r="GE36">
        <v>1.88001</v>
      </c>
      <c r="GF36">
        <v>1.8789100000000001</v>
      </c>
      <c r="GG36">
        <v>1.87931</v>
      </c>
      <c r="GH36">
        <v>1.8808100000000001</v>
      </c>
      <c r="GI36">
        <v>1.8753299999999999</v>
      </c>
      <c r="GJ36">
        <v>1.8824799999999999</v>
      </c>
      <c r="GK36">
        <v>1.8772899999999999</v>
      </c>
      <c r="GL36">
        <v>5</v>
      </c>
      <c r="GM36">
        <v>0</v>
      </c>
      <c r="GN36">
        <v>0</v>
      </c>
      <c r="GO36">
        <v>0</v>
      </c>
      <c r="GP36" t="s">
        <v>386</v>
      </c>
      <c r="GQ36" t="s">
        <v>387</v>
      </c>
      <c r="GR36" t="s">
        <v>388</v>
      </c>
      <c r="GS36" t="s">
        <v>388</v>
      </c>
      <c r="GT36" t="s">
        <v>388</v>
      </c>
      <c r="GU36" t="s">
        <v>388</v>
      </c>
      <c r="GV36">
        <v>0</v>
      </c>
      <c r="GW36">
        <v>100</v>
      </c>
      <c r="GX36">
        <v>100</v>
      </c>
      <c r="GY36">
        <v>0.378</v>
      </c>
      <c r="GZ36">
        <v>-0.14000000000000001</v>
      </c>
      <c r="HA36">
        <v>0.29663636363625301</v>
      </c>
      <c r="HB36">
        <v>0</v>
      </c>
      <c r="HC36">
        <v>0</v>
      </c>
      <c r="HD36">
        <v>0</v>
      </c>
      <c r="HE36">
        <v>-0.134763636363639</v>
      </c>
      <c r="HF36">
        <v>0</v>
      </c>
      <c r="HG36">
        <v>0</v>
      </c>
      <c r="HH36">
        <v>0</v>
      </c>
      <c r="HI36">
        <v>-1</v>
      </c>
      <c r="HJ36">
        <v>-1</v>
      </c>
      <c r="HK36">
        <v>-1</v>
      </c>
      <c r="HL36">
        <v>-1</v>
      </c>
      <c r="HM36">
        <v>4.5</v>
      </c>
      <c r="HN36">
        <v>4.5</v>
      </c>
      <c r="HO36">
        <v>0.161133</v>
      </c>
      <c r="HP36">
        <v>4.99878</v>
      </c>
      <c r="HQ36">
        <v>1.5502899999999999</v>
      </c>
      <c r="HR36">
        <v>2.33521</v>
      </c>
      <c r="HS36">
        <v>1.6003400000000001</v>
      </c>
      <c r="HT36">
        <v>2.2900399999999999</v>
      </c>
      <c r="HU36">
        <v>30.587700000000002</v>
      </c>
      <c r="HV36">
        <v>23.9299</v>
      </c>
      <c r="HW36">
        <v>2</v>
      </c>
      <c r="HX36">
        <v>480.04899999999998</v>
      </c>
      <c r="HY36">
        <v>370.05799999999999</v>
      </c>
      <c r="HZ36">
        <v>21.9998</v>
      </c>
      <c r="IA36">
        <v>24.672000000000001</v>
      </c>
      <c r="IB36">
        <v>30.0001</v>
      </c>
      <c r="IC36">
        <v>24.643999999999998</v>
      </c>
      <c r="ID36">
        <v>24.633700000000001</v>
      </c>
      <c r="IE36">
        <v>-1</v>
      </c>
      <c r="IF36">
        <v>-30</v>
      </c>
      <c r="IG36">
        <v>-30</v>
      </c>
      <c r="IH36">
        <v>22</v>
      </c>
      <c r="II36">
        <v>400</v>
      </c>
      <c r="IJ36">
        <v>15.804</v>
      </c>
      <c r="IK36">
        <v>100.839</v>
      </c>
      <c r="IL36">
        <v>101.148</v>
      </c>
    </row>
    <row r="37" spans="1:246" x14ac:dyDescent="0.35">
      <c r="A37">
        <v>19</v>
      </c>
      <c r="B37">
        <v>1717067573.0999999</v>
      </c>
      <c r="C37">
        <v>5701</v>
      </c>
      <c r="D37" t="s">
        <v>458</v>
      </c>
      <c r="E37" t="s">
        <v>459</v>
      </c>
      <c r="F37" t="s">
        <v>381</v>
      </c>
      <c r="G37">
        <v>1717067573.0999999</v>
      </c>
      <c r="H37">
        <f t="shared" si="0"/>
        <v>1.8330931345237067E-3</v>
      </c>
      <c r="I37">
        <f t="shared" si="1"/>
        <v>1.8330931345237067</v>
      </c>
      <c r="J37">
        <f t="shared" si="2"/>
        <v>12.260775827158442</v>
      </c>
      <c r="K37">
        <f t="shared" si="3"/>
        <v>409.01600000000002</v>
      </c>
      <c r="L37">
        <f t="shared" si="4"/>
        <v>244.77689666152588</v>
      </c>
      <c r="M37">
        <f t="shared" si="5"/>
        <v>24.637765262810909</v>
      </c>
      <c r="N37">
        <f t="shared" si="6"/>
        <v>41.169082271144795</v>
      </c>
      <c r="O37">
        <f t="shared" si="7"/>
        <v>0.12787083139298316</v>
      </c>
      <c r="P37">
        <f t="shared" si="8"/>
        <v>2.9374919268950919</v>
      </c>
      <c r="Q37">
        <f t="shared" si="9"/>
        <v>0.12485705974640653</v>
      </c>
      <c r="R37">
        <f t="shared" si="10"/>
        <v>7.8300521622984287E-2</v>
      </c>
      <c r="S37">
        <f t="shared" si="11"/>
        <v>77.149341087055163</v>
      </c>
      <c r="T37">
        <f t="shared" si="12"/>
        <v>23.281139459350335</v>
      </c>
      <c r="U37">
        <f t="shared" si="13"/>
        <v>23.281139459350335</v>
      </c>
      <c r="V37">
        <f t="shared" si="14"/>
        <v>2.8680613841200846</v>
      </c>
      <c r="W37">
        <f t="shared" si="15"/>
        <v>49.508368494001495</v>
      </c>
      <c r="X37">
        <f t="shared" si="16"/>
        <v>1.42179765224168</v>
      </c>
      <c r="Y37">
        <f t="shared" si="17"/>
        <v>2.8718329759017349</v>
      </c>
      <c r="Z37">
        <f t="shared" si="18"/>
        <v>1.4462637318784046</v>
      </c>
      <c r="AA37">
        <f t="shared" si="19"/>
        <v>-80.839407232495461</v>
      </c>
      <c r="AB37">
        <f t="shared" si="20"/>
        <v>3.4461311897978439</v>
      </c>
      <c r="AC37">
        <f t="shared" si="21"/>
        <v>0.24390808501443881</v>
      </c>
      <c r="AD37">
        <f t="shared" si="22"/>
        <v>-2.6870628014652453E-5</v>
      </c>
      <c r="AE37">
        <f t="shared" si="23"/>
        <v>12.261885758009017</v>
      </c>
      <c r="AF37">
        <f t="shared" si="24"/>
        <v>1.8299508706856242</v>
      </c>
      <c r="AG37">
        <f t="shared" si="25"/>
        <v>12.260775827158442</v>
      </c>
      <c r="AH37">
        <v>429.79827312540698</v>
      </c>
      <c r="AI37">
        <v>414.88772727272698</v>
      </c>
      <c r="AJ37">
        <v>3.46803728329656E-3</v>
      </c>
      <c r="AK37">
        <v>67.046122754459205</v>
      </c>
      <c r="AL37">
        <f t="shared" si="26"/>
        <v>1.8330931345237067</v>
      </c>
      <c r="AM37">
        <v>11.961530582261901</v>
      </c>
      <c r="AN37">
        <v>14.130266666666699</v>
      </c>
      <c r="AO37">
        <v>-4.4875896304580702E-6</v>
      </c>
      <c r="AP37">
        <v>78.55</v>
      </c>
      <c r="AQ37">
        <v>15</v>
      </c>
      <c r="AR37">
        <v>3</v>
      </c>
      <c r="AS37">
        <f t="shared" si="27"/>
        <v>1</v>
      </c>
      <c r="AT37">
        <f t="shared" si="28"/>
        <v>0</v>
      </c>
      <c r="AU37">
        <f t="shared" si="29"/>
        <v>53781.89675617616</v>
      </c>
      <c r="AV37" t="s">
        <v>427</v>
      </c>
      <c r="AW37">
        <v>10452.200000000001</v>
      </c>
      <c r="AX37">
        <v>1034.8442307692301</v>
      </c>
      <c r="AY37">
        <v>4484.24</v>
      </c>
      <c r="AZ37">
        <f t="shared" si="30"/>
        <v>0.76922639493666034</v>
      </c>
      <c r="BA37">
        <v>-1.01765535009789</v>
      </c>
      <c r="BB37" t="s">
        <v>460</v>
      </c>
      <c r="BC37">
        <v>10423.4</v>
      </c>
      <c r="BD37">
        <v>1378.13846153846</v>
      </c>
      <c r="BE37">
        <v>3212.94</v>
      </c>
      <c r="BF37">
        <f t="shared" si="31"/>
        <v>0.57106623169481541</v>
      </c>
      <c r="BG37">
        <v>0.5</v>
      </c>
      <c r="BH37">
        <f t="shared" si="32"/>
        <v>336.47484054352759</v>
      </c>
      <c r="BI37">
        <f t="shared" si="33"/>
        <v>12.260775827158442</v>
      </c>
      <c r="BJ37">
        <f t="shared" si="34"/>
        <v>96.074709624653096</v>
      </c>
      <c r="BK37">
        <f t="shared" si="35"/>
        <v>3.946337014621034E-2</v>
      </c>
      <c r="BL37">
        <f t="shared" si="36"/>
        <v>0.39568121409052137</v>
      </c>
      <c r="BM37">
        <f t="shared" si="37"/>
        <v>948.25631066988933</v>
      </c>
      <c r="BN37" t="s">
        <v>383</v>
      </c>
      <c r="BO37">
        <v>0</v>
      </c>
      <c r="BP37">
        <f t="shared" si="38"/>
        <v>948.25631066988933</v>
      </c>
      <c r="BQ37">
        <f t="shared" si="39"/>
        <v>0.70486336169679809</v>
      </c>
      <c r="BR37">
        <f t="shared" si="40"/>
        <v>0.81018004726491011</v>
      </c>
      <c r="BS37">
        <f t="shared" si="41"/>
        <v>0.35953220141715264</v>
      </c>
      <c r="BT37">
        <f t="shared" si="42"/>
        <v>0.84238790799797103</v>
      </c>
      <c r="BU37">
        <f t="shared" si="43"/>
        <v>0.36855730251084096</v>
      </c>
      <c r="BV37">
        <f t="shared" si="44"/>
        <v>0.55746092576224082</v>
      </c>
      <c r="BW37">
        <f t="shared" si="45"/>
        <v>0.44253907423775918</v>
      </c>
      <c r="BX37">
        <f t="shared" si="46"/>
        <v>399.86599999999999</v>
      </c>
      <c r="BY37">
        <f t="shared" si="47"/>
        <v>336.47484054352759</v>
      </c>
      <c r="BZ37">
        <f t="shared" si="48"/>
        <v>0.84146899347163195</v>
      </c>
      <c r="CA37">
        <f t="shared" si="49"/>
        <v>0.19293798694326392</v>
      </c>
      <c r="CB37">
        <v>1717067573.0999999</v>
      </c>
      <c r="CC37">
        <v>409.01600000000002</v>
      </c>
      <c r="CD37">
        <v>424.62900000000002</v>
      </c>
      <c r="CE37">
        <v>14.1256</v>
      </c>
      <c r="CF37">
        <v>11.960599999999999</v>
      </c>
      <c r="CG37">
        <v>408.61900000000003</v>
      </c>
      <c r="CH37">
        <v>14.2676</v>
      </c>
      <c r="CI37">
        <v>499.98200000000003</v>
      </c>
      <c r="CJ37">
        <v>100.554</v>
      </c>
      <c r="CK37">
        <v>9.9965300000000007E-2</v>
      </c>
      <c r="CL37">
        <v>23.302900000000001</v>
      </c>
      <c r="CM37">
        <v>22.487200000000001</v>
      </c>
      <c r="CN37">
        <v>999.9</v>
      </c>
      <c r="CO37">
        <v>0</v>
      </c>
      <c r="CP37">
        <v>0</v>
      </c>
      <c r="CQ37">
        <v>9990</v>
      </c>
      <c r="CR37">
        <v>0</v>
      </c>
      <c r="CS37">
        <v>1.5289399999999999E-3</v>
      </c>
      <c r="CT37">
        <v>399.86599999999999</v>
      </c>
      <c r="CU37">
        <v>0.94999199999999995</v>
      </c>
      <c r="CV37">
        <v>5.0007799999999998E-2</v>
      </c>
      <c r="CW37">
        <v>0</v>
      </c>
      <c r="CX37">
        <v>1377.85</v>
      </c>
      <c r="CY37">
        <v>8.2756299999999996</v>
      </c>
      <c r="CZ37">
        <v>3401.46</v>
      </c>
      <c r="DA37">
        <v>3403.68</v>
      </c>
      <c r="DB37">
        <v>37.186999999999998</v>
      </c>
      <c r="DC37">
        <v>40.686999999999998</v>
      </c>
      <c r="DD37">
        <v>39.186999999999998</v>
      </c>
      <c r="DE37">
        <v>40.5</v>
      </c>
      <c r="DF37">
        <v>40.811999999999998</v>
      </c>
      <c r="DG37">
        <v>372.01</v>
      </c>
      <c r="DH37">
        <v>19.579999999999998</v>
      </c>
      <c r="DI37">
        <v>0</v>
      </c>
      <c r="DJ37">
        <v>299</v>
      </c>
      <c r="DK37">
        <v>0</v>
      </c>
      <c r="DL37">
        <v>1378.13846153846</v>
      </c>
      <c r="DM37">
        <v>-1.76068376298653</v>
      </c>
      <c r="DN37">
        <v>2.4748717078636702</v>
      </c>
      <c r="DO37">
        <v>3402.9103846153898</v>
      </c>
      <c r="DP37">
        <v>15</v>
      </c>
      <c r="DQ37">
        <v>1717067600.0999999</v>
      </c>
      <c r="DR37" t="s">
        <v>461</v>
      </c>
      <c r="DS37">
        <v>1717067600.0999999</v>
      </c>
      <c r="DT37">
        <v>1717067597.0999999</v>
      </c>
      <c r="DU37">
        <v>20</v>
      </c>
      <c r="DV37">
        <v>1.9E-2</v>
      </c>
      <c r="DW37">
        <v>-2E-3</v>
      </c>
      <c r="DX37">
        <v>0.39700000000000002</v>
      </c>
      <c r="DY37">
        <v>-0.14199999999999999</v>
      </c>
      <c r="DZ37">
        <v>425</v>
      </c>
      <c r="EA37">
        <v>12</v>
      </c>
      <c r="EB37">
        <v>0.36</v>
      </c>
      <c r="EC37">
        <v>0.08</v>
      </c>
      <c r="ED37">
        <v>-15.6456238095238</v>
      </c>
      <c r="EE37">
        <v>-4.37766233766506E-2</v>
      </c>
      <c r="EF37">
        <v>2.03720374360804E-2</v>
      </c>
      <c r="EG37">
        <v>1</v>
      </c>
      <c r="EH37">
        <v>409.01667375714402</v>
      </c>
      <c r="EI37">
        <v>-0.12485228789676101</v>
      </c>
      <c r="EJ37">
        <v>2.3491279944751E-2</v>
      </c>
      <c r="EK37">
        <v>1</v>
      </c>
      <c r="EL37">
        <v>2.1677685714285699</v>
      </c>
      <c r="EM37">
        <v>1.4771688311694399E-2</v>
      </c>
      <c r="EN37">
        <v>2.7808585274443501E-3</v>
      </c>
      <c r="EO37">
        <v>1</v>
      </c>
      <c r="EP37">
        <v>3</v>
      </c>
      <c r="EQ37">
        <v>3</v>
      </c>
      <c r="ER37" t="s">
        <v>385</v>
      </c>
      <c r="ES37">
        <v>2.9778199999999999</v>
      </c>
      <c r="ET37">
        <v>2.8300299999999998</v>
      </c>
      <c r="EU37">
        <v>0.100755</v>
      </c>
      <c r="EV37">
        <v>0.103043</v>
      </c>
      <c r="EW37">
        <v>8.0475199999999997E-2</v>
      </c>
      <c r="EX37">
        <v>6.9578399999999999E-2</v>
      </c>
      <c r="EY37">
        <v>25342.5</v>
      </c>
      <c r="EZ37">
        <v>30846.5</v>
      </c>
      <c r="FA37">
        <v>26081</v>
      </c>
      <c r="FB37">
        <v>31255.7</v>
      </c>
      <c r="FC37">
        <v>32178.6</v>
      </c>
      <c r="FD37">
        <v>35490.9</v>
      </c>
      <c r="FE37">
        <v>38431.599999999999</v>
      </c>
      <c r="FF37">
        <v>41486.400000000001</v>
      </c>
      <c r="FG37">
        <v>2.1484000000000001</v>
      </c>
      <c r="FH37">
        <v>1.8547499999999999</v>
      </c>
      <c r="FI37">
        <v>4.7475099999999999E-2</v>
      </c>
      <c r="FJ37">
        <v>0</v>
      </c>
      <c r="FK37">
        <v>21.704499999999999</v>
      </c>
      <c r="FL37">
        <v>999.9</v>
      </c>
      <c r="FM37">
        <v>34.628999999999998</v>
      </c>
      <c r="FN37">
        <v>27.986000000000001</v>
      </c>
      <c r="FO37">
        <v>13.0579</v>
      </c>
      <c r="FP37">
        <v>62.403399999999998</v>
      </c>
      <c r="FQ37">
        <v>39.867800000000003</v>
      </c>
      <c r="FR37">
        <v>1</v>
      </c>
      <c r="FS37">
        <v>-0.215389</v>
      </c>
      <c r="FT37">
        <v>0.32438699999999998</v>
      </c>
      <c r="FU37">
        <v>20.263300000000001</v>
      </c>
      <c r="FV37">
        <v>5.2469400000000004</v>
      </c>
      <c r="FW37">
        <v>12.039899999999999</v>
      </c>
      <c r="FX37">
        <v>5.0236499999999999</v>
      </c>
      <c r="FY37">
        <v>3.3005800000000001</v>
      </c>
      <c r="FZ37">
        <v>999.9</v>
      </c>
      <c r="GA37">
        <v>9999</v>
      </c>
      <c r="GB37">
        <v>9999</v>
      </c>
      <c r="GC37">
        <v>9999</v>
      </c>
      <c r="GD37">
        <v>1.87836</v>
      </c>
      <c r="GE37">
        <v>1.87991</v>
      </c>
      <c r="GF37">
        <v>1.8788499999999999</v>
      </c>
      <c r="GG37">
        <v>1.87927</v>
      </c>
      <c r="GH37">
        <v>1.8808</v>
      </c>
      <c r="GI37">
        <v>1.87531</v>
      </c>
      <c r="GJ37">
        <v>1.8824799999999999</v>
      </c>
      <c r="GK37">
        <v>1.8772899999999999</v>
      </c>
      <c r="GL37">
        <v>5</v>
      </c>
      <c r="GM37">
        <v>0</v>
      </c>
      <c r="GN37">
        <v>0</v>
      </c>
      <c r="GO37">
        <v>0</v>
      </c>
      <c r="GP37" t="s">
        <v>386</v>
      </c>
      <c r="GQ37" t="s">
        <v>387</v>
      </c>
      <c r="GR37" t="s">
        <v>388</v>
      </c>
      <c r="GS37" t="s">
        <v>388</v>
      </c>
      <c r="GT37" t="s">
        <v>388</v>
      </c>
      <c r="GU37" t="s">
        <v>388</v>
      </c>
      <c r="GV37">
        <v>0</v>
      </c>
      <c r="GW37">
        <v>100</v>
      </c>
      <c r="GX37">
        <v>100</v>
      </c>
      <c r="GY37">
        <v>0.39700000000000002</v>
      </c>
      <c r="GZ37">
        <v>-0.14199999999999999</v>
      </c>
      <c r="HA37">
        <v>0.3785</v>
      </c>
      <c r="HB37">
        <v>0</v>
      </c>
      <c r="HC37">
        <v>0</v>
      </c>
      <c r="HD37">
        <v>0</v>
      </c>
      <c r="HE37">
        <v>-0.139954545454547</v>
      </c>
      <c r="HF37">
        <v>0</v>
      </c>
      <c r="HG37">
        <v>0</v>
      </c>
      <c r="HH37">
        <v>0</v>
      </c>
      <c r="HI37">
        <v>-1</v>
      </c>
      <c r="HJ37">
        <v>-1</v>
      </c>
      <c r="HK37">
        <v>-1</v>
      </c>
      <c r="HL37">
        <v>-1</v>
      </c>
      <c r="HM37">
        <v>4.5</v>
      </c>
      <c r="HN37">
        <v>4.5</v>
      </c>
      <c r="HO37">
        <v>0.161133</v>
      </c>
      <c r="HP37">
        <v>4.99878</v>
      </c>
      <c r="HQ37">
        <v>1.5490699999999999</v>
      </c>
      <c r="HR37">
        <v>2.33521</v>
      </c>
      <c r="HS37">
        <v>1.6003400000000001</v>
      </c>
      <c r="HT37">
        <v>2.2900399999999999</v>
      </c>
      <c r="HU37">
        <v>30.6309</v>
      </c>
      <c r="HV37">
        <v>23.938700000000001</v>
      </c>
      <c r="HW37">
        <v>2</v>
      </c>
      <c r="HX37">
        <v>479.98399999999998</v>
      </c>
      <c r="HY37">
        <v>366.97</v>
      </c>
      <c r="HZ37">
        <v>21.9998</v>
      </c>
      <c r="IA37">
        <v>24.665800000000001</v>
      </c>
      <c r="IB37">
        <v>30.0001</v>
      </c>
      <c r="IC37">
        <v>24.6419</v>
      </c>
      <c r="ID37">
        <v>24.631699999999999</v>
      </c>
      <c r="IE37">
        <v>-1</v>
      </c>
      <c r="IF37">
        <v>-30</v>
      </c>
      <c r="IG37">
        <v>-30</v>
      </c>
      <c r="IH37">
        <v>22</v>
      </c>
      <c r="II37">
        <v>400</v>
      </c>
      <c r="IJ37">
        <v>15.804</v>
      </c>
      <c r="IK37">
        <v>100.839</v>
      </c>
      <c r="IL37">
        <v>101.149</v>
      </c>
    </row>
    <row r="38" spans="1:246" x14ac:dyDescent="0.35">
      <c r="A38">
        <v>20</v>
      </c>
      <c r="B38">
        <v>1717067873.0999999</v>
      </c>
      <c r="C38">
        <v>6001</v>
      </c>
      <c r="D38" t="s">
        <v>462</v>
      </c>
      <c r="E38" t="s">
        <v>463</v>
      </c>
      <c r="F38" t="s">
        <v>381</v>
      </c>
      <c r="G38">
        <v>1717067873.0999999</v>
      </c>
      <c r="H38">
        <f t="shared" si="0"/>
        <v>1.8679494286401328E-3</v>
      </c>
      <c r="I38">
        <f t="shared" si="1"/>
        <v>1.8679494286401328</v>
      </c>
      <c r="J38">
        <f t="shared" si="2"/>
        <v>12.224939130677393</v>
      </c>
      <c r="K38">
        <f t="shared" si="3"/>
        <v>410.66399999999999</v>
      </c>
      <c r="L38">
        <f t="shared" si="4"/>
        <v>249.43145852119852</v>
      </c>
      <c r="M38">
        <f t="shared" si="5"/>
        <v>25.107253543330327</v>
      </c>
      <c r="N38">
        <f t="shared" si="6"/>
        <v>41.336586933528004</v>
      </c>
      <c r="O38">
        <f t="shared" si="7"/>
        <v>0.13011064239326336</v>
      </c>
      <c r="P38">
        <f t="shared" si="8"/>
        <v>2.9405319903017157</v>
      </c>
      <c r="Q38">
        <f t="shared" si="9"/>
        <v>0.1269948947709241</v>
      </c>
      <c r="R38">
        <f t="shared" si="10"/>
        <v>7.9645532348456297E-2</v>
      </c>
      <c r="S38">
        <f t="shared" si="11"/>
        <v>77.15239871450882</v>
      </c>
      <c r="T38">
        <f t="shared" si="12"/>
        <v>23.268122415051813</v>
      </c>
      <c r="U38">
        <f t="shared" si="13"/>
        <v>23.268122415051813</v>
      </c>
      <c r="V38">
        <f t="shared" si="14"/>
        <v>2.8658073088111862</v>
      </c>
      <c r="W38">
        <f t="shared" si="15"/>
        <v>49.344180585541238</v>
      </c>
      <c r="X38">
        <f t="shared" si="16"/>
        <v>1.4167401909396</v>
      </c>
      <c r="Y38">
        <f t="shared" si="17"/>
        <v>2.8711393605647006</v>
      </c>
      <c r="Z38">
        <f t="shared" si="18"/>
        <v>1.4490671178715862</v>
      </c>
      <c r="AA38">
        <f t="shared" si="19"/>
        <v>-82.376569803029852</v>
      </c>
      <c r="AB38">
        <f t="shared" si="20"/>
        <v>4.8791693310810702</v>
      </c>
      <c r="AC38">
        <f t="shared" si="21"/>
        <v>0.34494800638471562</v>
      </c>
      <c r="AD38">
        <f t="shared" si="22"/>
        <v>-5.375105525029511E-5</v>
      </c>
      <c r="AE38">
        <f t="shared" si="23"/>
        <v>12.372689698493502</v>
      </c>
      <c r="AF38">
        <f t="shared" si="24"/>
        <v>1.8671186700235129</v>
      </c>
      <c r="AG38">
        <f t="shared" si="25"/>
        <v>12.224939130677393</v>
      </c>
      <c r="AH38">
        <v>431.55710789578899</v>
      </c>
      <c r="AI38">
        <v>416.47055757575799</v>
      </c>
      <c r="AJ38">
        <v>4.38393843296844E-2</v>
      </c>
      <c r="AK38">
        <v>67.042970690148394</v>
      </c>
      <c r="AL38">
        <f t="shared" si="26"/>
        <v>1.8679494286401328</v>
      </c>
      <c r="AM38">
        <v>11.866422065952399</v>
      </c>
      <c r="AN38">
        <v>14.0765527272727</v>
      </c>
      <c r="AO38">
        <v>-8.0609668109844904E-6</v>
      </c>
      <c r="AP38">
        <v>78.55</v>
      </c>
      <c r="AQ38">
        <v>15</v>
      </c>
      <c r="AR38">
        <v>3</v>
      </c>
      <c r="AS38">
        <f t="shared" si="27"/>
        <v>1</v>
      </c>
      <c r="AT38">
        <f t="shared" si="28"/>
        <v>0</v>
      </c>
      <c r="AU38">
        <f t="shared" si="29"/>
        <v>53872.030989319624</v>
      </c>
      <c r="AV38" t="s">
        <v>427</v>
      </c>
      <c r="AW38">
        <v>10452.200000000001</v>
      </c>
      <c r="AX38">
        <v>1034.8442307692301</v>
      </c>
      <c r="AY38">
        <v>4484.24</v>
      </c>
      <c r="AZ38">
        <f t="shared" si="30"/>
        <v>0.76922639493666034</v>
      </c>
      <c r="BA38">
        <v>-1.01765535009789</v>
      </c>
      <c r="BB38" t="s">
        <v>464</v>
      </c>
      <c r="BC38">
        <v>10430.6</v>
      </c>
      <c r="BD38">
        <v>1370.8820000000001</v>
      </c>
      <c r="BE38">
        <v>3176.18</v>
      </c>
      <c r="BF38">
        <f t="shared" si="31"/>
        <v>0.56838655239942315</v>
      </c>
      <c r="BG38">
        <v>0.5</v>
      </c>
      <c r="BH38">
        <f t="shared" si="32"/>
        <v>336.48828935725442</v>
      </c>
      <c r="BI38">
        <f t="shared" si="33"/>
        <v>12.224939130677393</v>
      </c>
      <c r="BJ38">
        <f t="shared" si="34"/>
        <v>95.627709355274675</v>
      </c>
      <c r="BK38">
        <f t="shared" si="35"/>
        <v>3.9355290806912545E-2</v>
      </c>
      <c r="BL38">
        <f t="shared" si="36"/>
        <v>0.41183434188238704</v>
      </c>
      <c r="BM38">
        <f t="shared" si="37"/>
        <v>945.02827500110106</v>
      </c>
      <c r="BN38" t="s">
        <v>383</v>
      </c>
      <c r="BO38">
        <v>0</v>
      </c>
      <c r="BP38">
        <f t="shared" si="38"/>
        <v>945.02827500110106</v>
      </c>
      <c r="BQ38">
        <f t="shared" si="39"/>
        <v>0.7024638795656728</v>
      </c>
      <c r="BR38">
        <f t="shared" si="40"/>
        <v>0.80913278096355856</v>
      </c>
      <c r="BS38">
        <f t="shared" si="41"/>
        <v>0.36959077377615973</v>
      </c>
      <c r="BT38">
        <f t="shared" si="42"/>
        <v>0.84307095876351767</v>
      </c>
      <c r="BU38">
        <f t="shared" si="43"/>
        <v>0.37921424142399962</v>
      </c>
      <c r="BV38">
        <f t="shared" si="44"/>
        <v>0.55778203830879347</v>
      </c>
      <c r="BW38">
        <f t="shared" si="45"/>
        <v>0.44221796169120653</v>
      </c>
      <c r="BX38">
        <f t="shared" si="46"/>
        <v>399.88200000000001</v>
      </c>
      <c r="BY38">
        <f t="shared" si="47"/>
        <v>336.48828935725442</v>
      </c>
      <c r="BZ38">
        <f t="shared" si="48"/>
        <v>0.84146895673537303</v>
      </c>
      <c r="CA38">
        <f t="shared" si="49"/>
        <v>0.19293791347074593</v>
      </c>
      <c r="CB38">
        <v>1717067873.0999999</v>
      </c>
      <c r="CC38">
        <v>410.66399999999999</v>
      </c>
      <c r="CD38">
        <v>426.43200000000002</v>
      </c>
      <c r="CE38">
        <v>14.0748</v>
      </c>
      <c r="CF38">
        <v>11.8657</v>
      </c>
      <c r="CG38">
        <v>410.21</v>
      </c>
      <c r="CH38">
        <v>14.2178</v>
      </c>
      <c r="CI38">
        <v>499.97899999999998</v>
      </c>
      <c r="CJ38">
        <v>100.55800000000001</v>
      </c>
      <c r="CK38">
        <v>9.9927000000000002E-2</v>
      </c>
      <c r="CL38">
        <v>23.2989</v>
      </c>
      <c r="CM38">
        <v>22.487300000000001</v>
      </c>
      <c r="CN38">
        <v>999.9</v>
      </c>
      <c r="CO38">
        <v>0</v>
      </c>
      <c r="CP38">
        <v>0</v>
      </c>
      <c r="CQ38">
        <v>10006.9</v>
      </c>
      <c r="CR38">
        <v>0</v>
      </c>
      <c r="CS38">
        <v>1.5289399999999999E-3</v>
      </c>
      <c r="CT38">
        <v>399.88200000000001</v>
      </c>
      <c r="CU38">
        <v>0.94999299999999998</v>
      </c>
      <c r="CV38">
        <v>5.0006500000000002E-2</v>
      </c>
      <c r="CW38">
        <v>0</v>
      </c>
      <c r="CX38">
        <v>1370.68</v>
      </c>
      <c r="CY38">
        <v>8.2756299999999996</v>
      </c>
      <c r="CZ38">
        <v>3415.36</v>
      </c>
      <c r="DA38">
        <v>3403.82</v>
      </c>
      <c r="DB38">
        <v>37.25</v>
      </c>
      <c r="DC38">
        <v>40.75</v>
      </c>
      <c r="DD38">
        <v>39.25</v>
      </c>
      <c r="DE38">
        <v>40.561999999999998</v>
      </c>
      <c r="DF38">
        <v>40.875</v>
      </c>
      <c r="DG38">
        <v>372.02</v>
      </c>
      <c r="DH38">
        <v>19.579999999999998</v>
      </c>
      <c r="DI38">
        <v>0</v>
      </c>
      <c r="DJ38">
        <v>298.80000019073498</v>
      </c>
      <c r="DK38">
        <v>0</v>
      </c>
      <c r="DL38">
        <v>1370.8820000000001</v>
      </c>
      <c r="DM38">
        <v>-0.93153847537423495</v>
      </c>
      <c r="DN38">
        <v>-7.86461544449417</v>
      </c>
      <c r="DO38">
        <v>3417.4216000000001</v>
      </c>
      <c r="DP38">
        <v>15</v>
      </c>
      <c r="DQ38">
        <v>1717067905.0999999</v>
      </c>
      <c r="DR38" t="s">
        <v>465</v>
      </c>
      <c r="DS38">
        <v>1717067891.0999999</v>
      </c>
      <c r="DT38">
        <v>1717067905.0999999</v>
      </c>
      <c r="DU38">
        <v>21</v>
      </c>
      <c r="DV38">
        <v>5.7000000000000002E-2</v>
      </c>
      <c r="DW38">
        <v>-1E-3</v>
      </c>
      <c r="DX38">
        <v>0.45400000000000001</v>
      </c>
      <c r="DY38">
        <v>-0.14299999999999999</v>
      </c>
      <c r="DZ38">
        <v>427</v>
      </c>
      <c r="EA38">
        <v>12</v>
      </c>
      <c r="EB38">
        <v>0.19</v>
      </c>
      <c r="EC38">
        <v>0.12</v>
      </c>
      <c r="ED38">
        <v>-15.914524999999999</v>
      </c>
      <c r="EE38">
        <v>-9.2792481203017599E-2</v>
      </c>
      <c r="EF38">
        <v>3.5223541488612502E-2</v>
      </c>
      <c r="EG38">
        <v>1</v>
      </c>
      <c r="EH38">
        <v>410.40758614475499</v>
      </c>
      <c r="EI38">
        <v>0.89078517803211399</v>
      </c>
      <c r="EJ38">
        <v>7.0679362097649204E-2</v>
      </c>
      <c r="EK38">
        <v>1</v>
      </c>
      <c r="EL38">
        <v>2.2107250000000001</v>
      </c>
      <c r="EM38">
        <v>1.27723308270704E-2</v>
      </c>
      <c r="EN38">
        <v>2.0923348202427599E-3</v>
      </c>
      <c r="EO38">
        <v>1</v>
      </c>
      <c r="EP38">
        <v>3</v>
      </c>
      <c r="EQ38">
        <v>3</v>
      </c>
      <c r="ER38" t="s">
        <v>385</v>
      </c>
      <c r="ES38">
        <v>2.9778099999999998</v>
      </c>
      <c r="ET38">
        <v>2.8301400000000001</v>
      </c>
      <c r="EU38">
        <v>0.101058</v>
      </c>
      <c r="EV38">
        <v>0.103378</v>
      </c>
      <c r="EW38">
        <v>8.0269999999999994E-2</v>
      </c>
      <c r="EX38">
        <v>6.9168499999999994E-2</v>
      </c>
      <c r="EY38">
        <v>25333.7</v>
      </c>
      <c r="EZ38">
        <v>30834.5</v>
      </c>
      <c r="FA38">
        <v>26080.7</v>
      </c>
      <c r="FB38">
        <v>31255.200000000001</v>
      </c>
      <c r="FC38">
        <v>32185.4</v>
      </c>
      <c r="FD38">
        <v>35505.800000000003</v>
      </c>
      <c r="FE38">
        <v>38430.9</v>
      </c>
      <c r="FF38">
        <v>41485.5</v>
      </c>
      <c r="FG38">
        <v>2.14913</v>
      </c>
      <c r="FH38">
        <v>1.8486</v>
      </c>
      <c r="FI38">
        <v>4.7221800000000001E-2</v>
      </c>
      <c r="FJ38">
        <v>0</v>
      </c>
      <c r="FK38">
        <v>21.7088</v>
      </c>
      <c r="FL38">
        <v>999.9</v>
      </c>
      <c r="FM38">
        <v>34.274999999999999</v>
      </c>
      <c r="FN38">
        <v>28.036999999999999</v>
      </c>
      <c r="FO38">
        <v>12.9627</v>
      </c>
      <c r="FP38">
        <v>62.523400000000002</v>
      </c>
      <c r="FQ38">
        <v>39.951900000000002</v>
      </c>
      <c r="FR38">
        <v>1</v>
      </c>
      <c r="FS38">
        <v>-0.21509900000000001</v>
      </c>
      <c r="FT38">
        <v>0.32617600000000002</v>
      </c>
      <c r="FU38">
        <v>20.263500000000001</v>
      </c>
      <c r="FV38">
        <v>5.2469400000000004</v>
      </c>
      <c r="FW38">
        <v>12.039899999999999</v>
      </c>
      <c r="FX38">
        <v>5.0236999999999998</v>
      </c>
      <c r="FY38">
        <v>3.3008799999999998</v>
      </c>
      <c r="FZ38">
        <v>999.9</v>
      </c>
      <c r="GA38">
        <v>9999</v>
      </c>
      <c r="GB38">
        <v>9999</v>
      </c>
      <c r="GC38">
        <v>9999</v>
      </c>
      <c r="GD38">
        <v>1.87836</v>
      </c>
      <c r="GE38">
        <v>1.8798999999999999</v>
      </c>
      <c r="GF38">
        <v>1.8788800000000001</v>
      </c>
      <c r="GG38">
        <v>1.8792899999999999</v>
      </c>
      <c r="GH38">
        <v>1.8808</v>
      </c>
      <c r="GI38">
        <v>1.8753200000000001</v>
      </c>
      <c r="GJ38">
        <v>1.8824700000000001</v>
      </c>
      <c r="GK38">
        <v>1.8772899999999999</v>
      </c>
      <c r="GL38">
        <v>5</v>
      </c>
      <c r="GM38">
        <v>0</v>
      </c>
      <c r="GN38">
        <v>0</v>
      </c>
      <c r="GO38">
        <v>0</v>
      </c>
      <c r="GP38" t="s">
        <v>386</v>
      </c>
      <c r="GQ38" t="s">
        <v>387</v>
      </c>
      <c r="GR38" t="s">
        <v>388</v>
      </c>
      <c r="GS38" t="s">
        <v>388</v>
      </c>
      <c r="GT38" t="s">
        <v>388</v>
      </c>
      <c r="GU38" t="s">
        <v>388</v>
      </c>
      <c r="GV38">
        <v>0</v>
      </c>
      <c r="GW38">
        <v>100</v>
      </c>
      <c r="GX38">
        <v>100</v>
      </c>
      <c r="GY38">
        <v>0.45400000000000001</v>
      </c>
      <c r="GZ38">
        <v>-0.14299999999999999</v>
      </c>
      <c r="HA38">
        <v>0.39745454545459302</v>
      </c>
      <c r="HB38">
        <v>0</v>
      </c>
      <c r="HC38">
        <v>0</v>
      </c>
      <c r="HD38">
        <v>0</v>
      </c>
      <c r="HE38">
        <v>-0.14213000000000001</v>
      </c>
      <c r="HF38">
        <v>0</v>
      </c>
      <c r="HG38">
        <v>0</v>
      </c>
      <c r="HH38">
        <v>0</v>
      </c>
      <c r="HI38">
        <v>-1</v>
      </c>
      <c r="HJ38">
        <v>-1</v>
      </c>
      <c r="HK38">
        <v>-1</v>
      </c>
      <c r="HL38">
        <v>-1</v>
      </c>
      <c r="HM38">
        <v>4.5</v>
      </c>
      <c r="HN38">
        <v>4.5999999999999996</v>
      </c>
      <c r="HO38">
        <v>0.161133</v>
      </c>
      <c r="HP38">
        <v>4.99878</v>
      </c>
      <c r="HQ38">
        <v>1.5490699999999999</v>
      </c>
      <c r="HR38">
        <v>2.33521</v>
      </c>
      <c r="HS38">
        <v>1.6003400000000001</v>
      </c>
      <c r="HT38">
        <v>2.2485400000000002</v>
      </c>
      <c r="HU38">
        <v>30.673999999999999</v>
      </c>
      <c r="HV38">
        <v>23.9299</v>
      </c>
      <c r="HW38">
        <v>2</v>
      </c>
      <c r="HX38">
        <v>480.428</v>
      </c>
      <c r="HY38">
        <v>363.63400000000001</v>
      </c>
      <c r="HZ38">
        <v>21.999600000000001</v>
      </c>
      <c r="IA38">
        <v>24.669899999999998</v>
      </c>
      <c r="IB38">
        <v>30.0002</v>
      </c>
      <c r="IC38">
        <v>24.6419</v>
      </c>
      <c r="ID38">
        <v>24.631699999999999</v>
      </c>
      <c r="IE38">
        <v>-1</v>
      </c>
      <c r="IF38">
        <v>-30</v>
      </c>
      <c r="IG38">
        <v>-30</v>
      </c>
      <c r="IH38">
        <v>22</v>
      </c>
      <c r="II38">
        <v>400</v>
      </c>
      <c r="IJ38">
        <v>15.804</v>
      </c>
      <c r="IK38">
        <v>100.83799999999999</v>
      </c>
      <c r="IL38">
        <v>101.14700000000001</v>
      </c>
    </row>
    <row r="39" spans="1:246" x14ac:dyDescent="0.35">
      <c r="A39">
        <v>21</v>
      </c>
      <c r="B39">
        <v>1717068173.0999999</v>
      </c>
      <c r="C39">
        <v>6301</v>
      </c>
      <c r="D39" t="s">
        <v>466</v>
      </c>
      <c r="E39" t="s">
        <v>467</v>
      </c>
      <c r="F39" t="s">
        <v>381</v>
      </c>
      <c r="G39">
        <v>1717068173.0999999</v>
      </c>
      <c r="H39">
        <f t="shared" si="0"/>
        <v>1.883874920032661E-3</v>
      </c>
      <c r="I39">
        <f t="shared" si="1"/>
        <v>1.883874920032661</v>
      </c>
      <c r="J39">
        <f t="shared" si="2"/>
        <v>12.42907129709566</v>
      </c>
      <c r="K39">
        <f t="shared" si="3"/>
        <v>413.27100000000002</v>
      </c>
      <c r="L39">
        <f t="shared" si="4"/>
        <v>250.31942059108488</v>
      </c>
      <c r="M39">
        <f t="shared" si="5"/>
        <v>25.198414736897806</v>
      </c>
      <c r="N39">
        <f t="shared" si="6"/>
        <v>41.601942159110997</v>
      </c>
      <c r="O39">
        <f t="shared" si="7"/>
        <v>0.13088479742021522</v>
      </c>
      <c r="P39">
        <f t="shared" si="8"/>
        <v>2.9420767292311232</v>
      </c>
      <c r="Q39">
        <f t="shared" si="9"/>
        <v>0.12773395839104432</v>
      </c>
      <c r="R39">
        <f t="shared" si="10"/>
        <v>8.0110496748239557E-2</v>
      </c>
      <c r="S39">
        <f t="shared" si="11"/>
        <v>77.2040552145519</v>
      </c>
      <c r="T39">
        <f t="shared" si="12"/>
        <v>23.265406140853528</v>
      </c>
      <c r="U39">
        <f t="shared" si="13"/>
        <v>23.265406140853528</v>
      </c>
      <c r="V39">
        <f t="shared" si="14"/>
        <v>2.8653371450642742</v>
      </c>
      <c r="W39">
        <f t="shared" si="15"/>
        <v>49.18382128972177</v>
      </c>
      <c r="X39">
        <f t="shared" si="16"/>
        <v>1.412229860189</v>
      </c>
      <c r="Y39">
        <f t="shared" si="17"/>
        <v>2.8713300901736196</v>
      </c>
      <c r="Z39">
        <f t="shared" si="18"/>
        <v>1.4531072848752742</v>
      </c>
      <c r="AA39">
        <f t="shared" si="19"/>
        <v>-83.078883973440355</v>
      </c>
      <c r="AB39">
        <f t="shared" si="20"/>
        <v>5.4870441049920249</v>
      </c>
      <c r="AC39">
        <f t="shared" si="21"/>
        <v>0.38771674675713874</v>
      </c>
      <c r="AD39">
        <f t="shared" si="22"/>
        <v>-6.7907139294831609E-5</v>
      </c>
      <c r="AE39">
        <f t="shared" si="23"/>
        <v>12.540341947066043</v>
      </c>
      <c r="AF39">
        <f t="shared" si="24"/>
        <v>1.8816832286818441</v>
      </c>
      <c r="AG39">
        <f t="shared" si="25"/>
        <v>12.42907129709566</v>
      </c>
      <c r="AH39">
        <v>434.33617574451802</v>
      </c>
      <c r="AI39">
        <v>419.234012121212</v>
      </c>
      <c r="AJ39">
        <v>1.59892134992435E-3</v>
      </c>
      <c r="AK39">
        <v>67.048844083533794</v>
      </c>
      <c r="AL39">
        <f t="shared" si="26"/>
        <v>1.883874920032661</v>
      </c>
      <c r="AM39">
        <v>11.802717099274901</v>
      </c>
      <c r="AN39">
        <v>14.0317624242424</v>
      </c>
      <c r="AO39">
        <v>-9.10571796289041E-6</v>
      </c>
      <c r="AP39">
        <v>78.55</v>
      </c>
      <c r="AQ39">
        <v>15</v>
      </c>
      <c r="AR39">
        <v>3</v>
      </c>
      <c r="AS39">
        <f t="shared" si="27"/>
        <v>1</v>
      </c>
      <c r="AT39">
        <f t="shared" si="28"/>
        <v>0</v>
      </c>
      <c r="AU39">
        <f t="shared" si="29"/>
        <v>53917.395616106769</v>
      </c>
      <c r="AV39" t="s">
        <v>427</v>
      </c>
      <c r="AW39">
        <v>10452.200000000001</v>
      </c>
      <c r="AX39">
        <v>1034.8442307692301</v>
      </c>
      <c r="AY39">
        <v>4484.24</v>
      </c>
      <c r="AZ39">
        <f t="shared" si="30"/>
        <v>0.76922639493666034</v>
      </c>
      <c r="BA39">
        <v>-1.01765535009789</v>
      </c>
      <c r="BB39" t="s">
        <v>468</v>
      </c>
      <c r="BC39">
        <v>10426.6</v>
      </c>
      <c r="BD39">
        <v>1366.3027999999999</v>
      </c>
      <c r="BE39">
        <v>3142.13</v>
      </c>
      <c r="BF39">
        <f t="shared" si="31"/>
        <v>0.56516668629241951</v>
      </c>
      <c r="BG39">
        <v>0.5</v>
      </c>
      <c r="BH39">
        <f t="shared" si="32"/>
        <v>336.71675760727601</v>
      </c>
      <c r="BI39">
        <f t="shared" si="33"/>
        <v>12.42907129709566</v>
      </c>
      <c r="BJ39">
        <f t="shared" si="34"/>
        <v>95.150547058016016</v>
      </c>
      <c r="BK39">
        <f t="shared" si="35"/>
        <v>3.9934830516742251E-2</v>
      </c>
      <c r="BL39">
        <f t="shared" si="36"/>
        <v>0.42713382323455734</v>
      </c>
      <c r="BM39">
        <f t="shared" si="37"/>
        <v>941.9910327582669</v>
      </c>
      <c r="BN39" t="s">
        <v>383</v>
      </c>
      <c r="BO39">
        <v>0</v>
      </c>
      <c r="BP39">
        <f t="shared" si="38"/>
        <v>941.9910327582669</v>
      </c>
      <c r="BQ39">
        <f t="shared" si="39"/>
        <v>0.70020621910669933</v>
      </c>
      <c r="BR39">
        <f t="shared" si="40"/>
        <v>0.80714319706191862</v>
      </c>
      <c r="BS39">
        <f t="shared" si="41"/>
        <v>0.37888641154578967</v>
      </c>
      <c r="BT39">
        <f t="shared" si="42"/>
        <v>0.84270829610747899</v>
      </c>
      <c r="BU39">
        <f t="shared" si="43"/>
        <v>0.38908553549345143</v>
      </c>
      <c r="BV39">
        <f t="shared" si="44"/>
        <v>0.55648107709664807</v>
      </c>
      <c r="BW39">
        <f t="shared" si="45"/>
        <v>0.44351892290335193</v>
      </c>
      <c r="BX39">
        <f t="shared" si="46"/>
        <v>400.154</v>
      </c>
      <c r="BY39">
        <f t="shared" si="47"/>
        <v>336.71675760727601</v>
      </c>
      <c r="BZ39">
        <f t="shared" si="48"/>
        <v>0.84146792886557675</v>
      </c>
      <c r="CA39">
        <f t="shared" si="49"/>
        <v>0.19293585773115327</v>
      </c>
      <c r="CB39">
        <v>1717068173.0999999</v>
      </c>
      <c r="CC39">
        <v>413.27100000000002</v>
      </c>
      <c r="CD39">
        <v>429.25299999999999</v>
      </c>
      <c r="CE39">
        <v>14.029</v>
      </c>
      <c r="CF39">
        <v>11.8026</v>
      </c>
      <c r="CG39">
        <v>412.90300000000002</v>
      </c>
      <c r="CH39">
        <v>14.173</v>
      </c>
      <c r="CI39">
        <v>499.98700000000002</v>
      </c>
      <c r="CJ39">
        <v>100.565</v>
      </c>
      <c r="CK39">
        <v>0.100041</v>
      </c>
      <c r="CL39">
        <v>23.3</v>
      </c>
      <c r="CM39">
        <v>22.480499999999999</v>
      </c>
      <c r="CN39">
        <v>999.9</v>
      </c>
      <c r="CO39">
        <v>0</v>
      </c>
      <c r="CP39">
        <v>0</v>
      </c>
      <c r="CQ39">
        <v>10015</v>
      </c>
      <c r="CR39">
        <v>0</v>
      </c>
      <c r="CS39">
        <v>1.5289399999999999E-3</v>
      </c>
      <c r="CT39">
        <v>400.154</v>
      </c>
      <c r="CU39">
        <v>0.95002900000000001</v>
      </c>
      <c r="CV39">
        <v>4.99712E-2</v>
      </c>
      <c r="CW39">
        <v>0</v>
      </c>
      <c r="CX39">
        <v>1366.57</v>
      </c>
      <c r="CY39">
        <v>8.2756299999999996</v>
      </c>
      <c r="CZ39">
        <v>3360.13</v>
      </c>
      <c r="DA39">
        <v>3406.22</v>
      </c>
      <c r="DB39">
        <v>37.25</v>
      </c>
      <c r="DC39">
        <v>40.75</v>
      </c>
      <c r="DD39">
        <v>39.311999999999998</v>
      </c>
      <c r="DE39">
        <v>40.561999999999998</v>
      </c>
      <c r="DF39">
        <v>40.875</v>
      </c>
      <c r="DG39">
        <v>372.3</v>
      </c>
      <c r="DH39">
        <v>19.579999999999998</v>
      </c>
      <c r="DI39">
        <v>0</v>
      </c>
      <c r="DJ39">
        <v>299.200000047684</v>
      </c>
      <c r="DK39">
        <v>0</v>
      </c>
      <c r="DL39">
        <v>1366.3027999999999</v>
      </c>
      <c r="DM39">
        <v>-0.50461537588679395</v>
      </c>
      <c r="DN39">
        <v>-12.6769230024055</v>
      </c>
      <c r="DO39">
        <v>3360.3323999999998</v>
      </c>
      <c r="DP39">
        <v>15</v>
      </c>
      <c r="DQ39">
        <v>1717068211.0999999</v>
      </c>
      <c r="DR39" t="s">
        <v>469</v>
      </c>
      <c r="DS39">
        <v>1717068211.0999999</v>
      </c>
      <c r="DT39">
        <v>1717068199.0999999</v>
      </c>
      <c r="DU39">
        <v>22</v>
      </c>
      <c r="DV39">
        <v>-8.5999999999999993E-2</v>
      </c>
      <c r="DW39">
        <v>-1E-3</v>
      </c>
      <c r="DX39">
        <v>0.36799999999999999</v>
      </c>
      <c r="DY39">
        <v>-0.14399999999999999</v>
      </c>
      <c r="DZ39">
        <v>429</v>
      </c>
      <c r="EA39">
        <v>12</v>
      </c>
      <c r="EB39">
        <v>0.23</v>
      </c>
      <c r="EC39">
        <v>0.06</v>
      </c>
      <c r="ED39">
        <v>-15.884152380952401</v>
      </c>
      <c r="EE39">
        <v>-1.3636363636245199E-3</v>
      </c>
      <c r="EF39">
        <v>1.4767132714809001E-2</v>
      </c>
      <c r="EG39">
        <v>1</v>
      </c>
      <c r="EH39">
        <v>413.28898613347502</v>
      </c>
      <c r="EI39">
        <v>0.31535270876058302</v>
      </c>
      <c r="EJ39">
        <v>2.6291617416627801E-2</v>
      </c>
      <c r="EK39">
        <v>1</v>
      </c>
      <c r="EL39">
        <v>2.2304614285714299</v>
      </c>
      <c r="EM39">
        <v>-2.22233766234178E-3</v>
      </c>
      <c r="EN39">
        <v>1.7908877439874701E-3</v>
      </c>
      <c r="EO39">
        <v>1</v>
      </c>
      <c r="EP39">
        <v>3</v>
      </c>
      <c r="EQ39">
        <v>3</v>
      </c>
      <c r="ER39" t="s">
        <v>385</v>
      </c>
      <c r="ES39">
        <v>2.9778199999999999</v>
      </c>
      <c r="ET39">
        <v>2.83033</v>
      </c>
      <c r="EU39">
        <v>0.101567</v>
      </c>
      <c r="EV39">
        <v>0.103898</v>
      </c>
      <c r="EW39">
        <v>8.0085699999999996E-2</v>
      </c>
      <c r="EX39">
        <v>6.8896399999999997E-2</v>
      </c>
      <c r="EY39">
        <v>25317.3</v>
      </c>
      <c r="EZ39">
        <v>30816.3</v>
      </c>
      <c r="FA39">
        <v>26078.6</v>
      </c>
      <c r="FB39">
        <v>31254.9</v>
      </c>
      <c r="FC39">
        <v>32188.5</v>
      </c>
      <c r="FD39">
        <v>35515.199999999997</v>
      </c>
      <c r="FE39">
        <v>38426.9</v>
      </c>
      <c r="FF39">
        <v>41484.199999999997</v>
      </c>
      <c r="FG39">
        <v>2.1490999999999998</v>
      </c>
      <c r="FH39">
        <v>1.84277</v>
      </c>
      <c r="FI39">
        <v>4.9069500000000002E-2</v>
      </c>
      <c r="FJ39">
        <v>0</v>
      </c>
      <c r="FK39">
        <v>21.671500000000002</v>
      </c>
      <c r="FL39">
        <v>999.9</v>
      </c>
      <c r="FM39">
        <v>34.000999999999998</v>
      </c>
      <c r="FN39">
        <v>28.087</v>
      </c>
      <c r="FO39">
        <v>12.8954</v>
      </c>
      <c r="FP39">
        <v>62.523499999999999</v>
      </c>
      <c r="FQ39">
        <v>40.068100000000001</v>
      </c>
      <c r="FR39">
        <v>1</v>
      </c>
      <c r="FS39">
        <v>-0.21454999999999999</v>
      </c>
      <c r="FT39">
        <v>0.316797</v>
      </c>
      <c r="FU39">
        <v>20.263500000000001</v>
      </c>
      <c r="FV39">
        <v>5.2466400000000002</v>
      </c>
      <c r="FW39">
        <v>12.039899999999999</v>
      </c>
      <c r="FX39">
        <v>5.0236999999999998</v>
      </c>
      <c r="FY39">
        <v>3.3007499999999999</v>
      </c>
      <c r="FZ39">
        <v>999.9</v>
      </c>
      <c r="GA39">
        <v>9999</v>
      </c>
      <c r="GB39">
        <v>9999</v>
      </c>
      <c r="GC39">
        <v>9999</v>
      </c>
      <c r="GD39">
        <v>1.87835</v>
      </c>
      <c r="GE39">
        <v>1.8798900000000001</v>
      </c>
      <c r="GF39">
        <v>1.8788499999999999</v>
      </c>
      <c r="GG39">
        <v>1.87927</v>
      </c>
      <c r="GH39">
        <v>1.8808</v>
      </c>
      <c r="GI39">
        <v>1.87531</v>
      </c>
      <c r="GJ39">
        <v>1.88245</v>
      </c>
      <c r="GK39">
        <v>1.8772899999999999</v>
      </c>
      <c r="GL39">
        <v>5</v>
      </c>
      <c r="GM39">
        <v>0</v>
      </c>
      <c r="GN39">
        <v>0</v>
      </c>
      <c r="GO39">
        <v>0</v>
      </c>
      <c r="GP39" t="s">
        <v>386</v>
      </c>
      <c r="GQ39" t="s">
        <v>387</v>
      </c>
      <c r="GR39" t="s">
        <v>388</v>
      </c>
      <c r="GS39" t="s">
        <v>388</v>
      </c>
      <c r="GT39" t="s">
        <v>388</v>
      </c>
      <c r="GU39" t="s">
        <v>388</v>
      </c>
      <c r="GV39">
        <v>0</v>
      </c>
      <c r="GW39">
        <v>100</v>
      </c>
      <c r="GX39">
        <v>100</v>
      </c>
      <c r="GY39">
        <v>0.36799999999999999</v>
      </c>
      <c r="GZ39">
        <v>-0.14399999999999999</v>
      </c>
      <c r="HA39">
        <v>0.45429999999998899</v>
      </c>
      <c r="HB39">
        <v>0</v>
      </c>
      <c r="HC39">
        <v>0</v>
      </c>
      <c r="HD39">
        <v>0</v>
      </c>
      <c r="HE39">
        <v>-0.14316000000000001</v>
      </c>
      <c r="HF39">
        <v>0</v>
      </c>
      <c r="HG39">
        <v>0</v>
      </c>
      <c r="HH39">
        <v>0</v>
      </c>
      <c r="HI39">
        <v>-1</v>
      </c>
      <c r="HJ39">
        <v>-1</v>
      </c>
      <c r="HK39">
        <v>-1</v>
      </c>
      <c r="HL39">
        <v>-1</v>
      </c>
      <c r="HM39">
        <v>4.7</v>
      </c>
      <c r="HN39">
        <v>4.5</v>
      </c>
      <c r="HO39">
        <v>0.161133</v>
      </c>
      <c r="HP39">
        <v>4.99878</v>
      </c>
      <c r="HQ39">
        <v>1.5490699999999999</v>
      </c>
      <c r="HR39">
        <v>2.33521</v>
      </c>
      <c r="HS39">
        <v>1.6003400000000001</v>
      </c>
      <c r="HT39">
        <v>2.2766099999999998</v>
      </c>
      <c r="HU39">
        <v>30.695599999999999</v>
      </c>
      <c r="HV39">
        <v>23.938700000000001</v>
      </c>
      <c r="HW39">
        <v>2</v>
      </c>
      <c r="HX39">
        <v>480.47800000000001</v>
      </c>
      <c r="HY39">
        <v>360.54300000000001</v>
      </c>
      <c r="HZ39">
        <v>22.0001</v>
      </c>
      <c r="IA39">
        <v>24.676100000000002</v>
      </c>
      <c r="IB39">
        <v>30.0002</v>
      </c>
      <c r="IC39">
        <v>24.649100000000001</v>
      </c>
      <c r="ID39">
        <v>24.638200000000001</v>
      </c>
      <c r="IE39">
        <v>-1</v>
      </c>
      <c r="IF39">
        <v>-30</v>
      </c>
      <c r="IG39">
        <v>-30</v>
      </c>
      <c r="IH39">
        <v>22</v>
      </c>
      <c r="II39">
        <v>400</v>
      </c>
      <c r="IJ39">
        <v>15.804</v>
      </c>
      <c r="IK39">
        <v>100.828</v>
      </c>
      <c r="IL39">
        <v>101.145</v>
      </c>
    </row>
    <row r="40" spans="1:246" x14ac:dyDescent="0.35">
      <c r="A40">
        <v>22</v>
      </c>
      <c r="B40">
        <v>1717068474</v>
      </c>
      <c r="C40">
        <v>6601.9000000953702</v>
      </c>
      <c r="D40" t="s">
        <v>470</v>
      </c>
      <c r="E40" t="s">
        <v>471</v>
      </c>
      <c r="F40" t="s">
        <v>381</v>
      </c>
      <c r="G40">
        <v>1717068474</v>
      </c>
      <c r="H40">
        <f t="shared" si="0"/>
        <v>1.8910554983259914E-3</v>
      </c>
      <c r="I40">
        <f t="shared" si="1"/>
        <v>1.8910554983259913</v>
      </c>
      <c r="J40">
        <f t="shared" si="2"/>
        <v>12.546142163929787</v>
      </c>
      <c r="K40">
        <f t="shared" si="3"/>
        <v>415.36099999999999</v>
      </c>
      <c r="L40">
        <f t="shared" si="4"/>
        <v>251.07037247672065</v>
      </c>
      <c r="M40">
        <f t="shared" si="5"/>
        <v>25.276023174711987</v>
      </c>
      <c r="N40">
        <f t="shared" si="6"/>
        <v>41.815663705381994</v>
      </c>
      <c r="O40">
        <f t="shared" si="7"/>
        <v>0.13103853549795758</v>
      </c>
      <c r="P40">
        <f t="shared" si="8"/>
        <v>2.9391424632466712</v>
      </c>
      <c r="Q40">
        <f t="shared" si="9"/>
        <v>0.12787731535708469</v>
      </c>
      <c r="R40">
        <f t="shared" si="10"/>
        <v>8.0200993313829058E-2</v>
      </c>
      <c r="S40">
        <f t="shared" si="11"/>
        <v>77.148791653505299</v>
      </c>
      <c r="T40">
        <f t="shared" si="12"/>
        <v>23.254781549231037</v>
      </c>
      <c r="U40">
        <f t="shared" si="13"/>
        <v>23.254781549231037</v>
      </c>
      <c r="V40">
        <f t="shared" si="14"/>
        <v>2.86349876747121</v>
      </c>
      <c r="W40">
        <f t="shared" si="15"/>
        <v>49.002573776505329</v>
      </c>
      <c r="X40">
        <f t="shared" si="16"/>
        <v>1.4063120703841998</v>
      </c>
      <c r="Y40">
        <f t="shared" si="17"/>
        <v>2.8698738902944467</v>
      </c>
      <c r="Z40">
        <f t="shared" si="18"/>
        <v>1.4571866970870102</v>
      </c>
      <c r="AA40">
        <f t="shared" si="19"/>
        <v>-83.395547476176219</v>
      </c>
      <c r="AB40">
        <f t="shared" si="20"/>
        <v>5.8340694015011403</v>
      </c>
      <c r="AC40">
        <f t="shared" si="21"/>
        <v>0.41260950429474375</v>
      </c>
      <c r="AD40">
        <f t="shared" si="22"/>
        <v>-7.6916875030086373E-5</v>
      </c>
      <c r="AE40">
        <f t="shared" si="23"/>
        <v>12.544105189713775</v>
      </c>
      <c r="AF40">
        <f t="shared" si="24"/>
        <v>1.8903743577745207</v>
      </c>
      <c r="AG40">
        <f t="shared" si="25"/>
        <v>12.546142163929787</v>
      </c>
      <c r="AH40">
        <v>436.45568203232699</v>
      </c>
      <c r="AI40">
        <v>421.205054545454</v>
      </c>
      <c r="AJ40">
        <v>3.2203378399698898E-3</v>
      </c>
      <c r="AK40">
        <v>67.044320579670895</v>
      </c>
      <c r="AL40">
        <f t="shared" si="26"/>
        <v>1.8910554983259913</v>
      </c>
      <c r="AM40">
        <v>11.7326054274351</v>
      </c>
      <c r="AN40">
        <v>13.969997575757599</v>
      </c>
      <c r="AO40">
        <v>1.8263967003936301E-6</v>
      </c>
      <c r="AP40">
        <v>78.55</v>
      </c>
      <c r="AQ40">
        <v>15</v>
      </c>
      <c r="AR40">
        <v>3</v>
      </c>
      <c r="AS40">
        <f t="shared" si="27"/>
        <v>1</v>
      </c>
      <c r="AT40">
        <f t="shared" si="28"/>
        <v>0</v>
      </c>
      <c r="AU40">
        <f t="shared" si="29"/>
        <v>53832.851317886823</v>
      </c>
      <c r="AV40" t="s">
        <v>427</v>
      </c>
      <c r="AW40">
        <v>10452.200000000001</v>
      </c>
      <c r="AX40">
        <v>1034.8442307692301</v>
      </c>
      <c r="AY40">
        <v>4484.24</v>
      </c>
      <c r="AZ40">
        <f t="shared" si="30"/>
        <v>0.76922639493666034</v>
      </c>
      <c r="BA40">
        <v>-1.01765535009789</v>
      </c>
      <c r="BB40" t="s">
        <v>472</v>
      </c>
      <c r="BC40">
        <v>10422.9</v>
      </c>
      <c r="BD40">
        <v>1363.4939999999999</v>
      </c>
      <c r="BE40">
        <v>3110.68</v>
      </c>
      <c r="BF40">
        <f t="shared" si="31"/>
        <v>0.56167333187598856</v>
      </c>
      <c r="BG40">
        <v>0.5</v>
      </c>
      <c r="BH40">
        <f t="shared" si="32"/>
        <v>336.47233082675268</v>
      </c>
      <c r="BI40">
        <f t="shared" si="33"/>
        <v>12.546142163929787</v>
      </c>
      <c r="BJ40">
        <f t="shared" si="34"/>
        <v>94.493767569771038</v>
      </c>
      <c r="BK40">
        <f t="shared" si="35"/>
        <v>4.0311776842689578E-2</v>
      </c>
      <c r="BL40">
        <f t="shared" si="36"/>
        <v>0.44156261653400541</v>
      </c>
      <c r="BM40">
        <f t="shared" si="37"/>
        <v>939.14447277979741</v>
      </c>
      <c r="BN40" t="s">
        <v>383</v>
      </c>
      <c r="BO40">
        <v>0</v>
      </c>
      <c r="BP40">
        <f t="shared" si="38"/>
        <v>939.14447277979741</v>
      </c>
      <c r="BQ40">
        <f t="shared" si="39"/>
        <v>0.69809029769060227</v>
      </c>
      <c r="BR40">
        <f t="shared" si="40"/>
        <v>0.80458550095037351</v>
      </c>
      <c r="BS40">
        <f t="shared" si="41"/>
        <v>0.38745359312702149</v>
      </c>
      <c r="BT40">
        <f t="shared" si="42"/>
        <v>0.84167833790023006</v>
      </c>
      <c r="BU40">
        <f t="shared" si="43"/>
        <v>0.39820307436229907</v>
      </c>
      <c r="BV40">
        <f t="shared" si="44"/>
        <v>0.55418067559982498</v>
      </c>
      <c r="BW40">
        <f t="shared" si="45"/>
        <v>0.44581932440017502</v>
      </c>
      <c r="BX40">
        <f t="shared" si="46"/>
        <v>399.863</v>
      </c>
      <c r="BY40">
        <f t="shared" si="47"/>
        <v>336.47233082675268</v>
      </c>
      <c r="BZ40">
        <f t="shared" si="48"/>
        <v>0.84146903020972852</v>
      </c>
      <c r="CA40">
        <f t="shared" si="49"/>
        <v>0.19293806041945691</v>
      </c>
      <c r="CB40">
        <v>1717068474</v>
      </c>
      <c r="CC40">
        <v>415.36099999999999</v>
      </c>
      <c r="CD40">
        <v>431.35500000000002</v>
      </c>
      <c r="CE40">
        <v>13.969099999999999</v>
      </c>
      <c r="CF40">
        <v>11.7325</v>
      </c>
      <c r="CG40">
        <v>414.976</v>
      </c>
      <c r="CH40">
        <v>14.114100000000001</v>
      </c>
      <c r="CI40">
        <v>500.036</v>
      </c>
      <c r="CJ40">
        <v>100.57299999999999</v>
      </c>
      <c r="CK40">
        <v>0.100062</v>
      </c>
      <c r="CL40">
        <v>23.291599999999999</v>
      </c>
      <c r="CM40">
        <v>22.4602</v>
      </c>
      <c r="CN40">
        <v>999.9</v>
      </c>
      <c r="CO40">
        <v>0</v>
      </c>
      <c r="CP40">
        <v>0</v>
      </c>
      <c r="CQ40">
        <v>9997.5</v>
      </c>
      <c r="CR40">
        <v>0</v>
      </c>
      <c r="CS40">
        <v>1.5289399999999999E-3</v>
      </c>
      <c r="CT40">
        <v>399.863</v>
      </c>
      <c r="CU40">
        <v>0.94999199999999995</v>
      </c>
      <c r="CV40">
        <v>5.0007799999999998E-2</v>
      </c>
      <c r="CW40">
        <v>0</v>
      </c>
      <c r="CX40">
        <v>1363.26</v>
      </c>
      <c r="CY40">
        <v>8.2756299999999996</v>
      </c>
      <c r="CZ40">
        <v>3284.86</v>
      </c>
      <c r="DA40">
        <v>3403.65</v>
      </c>
      <c r="DB40">
        <v>37.25</v>
      </c>
      <c r="DC40">
        <v>40.811999999999998</v>
      </c>
      <c r="DD40">
        <v>39.311999999999998</v>
      </c>
      <c r="DE40">
        <v>40.561999999999998</v>
      </c>
      <c r="DF40">
        <v>40.936999999999998</v>
      </c>
      <c r="DG40">
        <v>372</v>
      </c>
      <c r="DH40">
        <v>19.579999999999998</v>
      </c>
      <c r="DI40">
        <v>0</v>
      </c>
      <c r="DJ40">
        <v>300.200000047684</v>
      </c>
      <c r="DK40">
        <v>0</v>
      </c>
      <c r="DL40">
        <v>1363.4939999999999</v>
      </c>
      <c r="DM40">
        <v>-1.2923077038969799</v>
      </c>
      <c r="DN40">
        <v>-10.1092309031437</v>
      </c>
      <c r="DO40">
        <v>3287.2707999999998</v>
      </c>
      <c r="DP40">
        <v>15</v>
      </c>
      <c r="DQ40">
        <v>1717068502</v>
      </c>
      <c r="DR40" t="s">
        <v>473</v>
      </c>
      <c r="DS40">
        <v>1717068494</v>
      </c>
      <c r="DT40">
        <v>1717068502</v>
      </c>
      <c r="DU40">
        <v>23</v>
      </c>
      <c r="DV40">
        <v>1.6E-2</v>
      </c>
      <c r="DW40">
        <v>-1E-3</v>
      </c>
      <c r="DX40">
        <v>0.38500000000000001</v>
      </c>
      <c r="DY40">
        <v>-0.14499999999999999</v>
      </c>
      <c r="DZ40">
        <v>431</v>
      </c>
      <c r="EA40">
        <v>12</v>
      </c>
      <c r="EB40">
        <v>0.09</v>
      </c>
      <c r="EC40">
        <v>0.05</v>
      </c>
      <c r="ED40">
        <v>-16.041266666666701</v>
      </c>
      <c r="EE40">
        <v>-3.3218181818209597E-2</v>
      </c>
      <c r="EF40">
        <v>3.9070879831322299E-2</v>
      </c>
      <c r="EG40">
        <v>1</v>
      </c>
      <c r="EH40">
        <v>415.23486103676498</v>
      </c>
      <c r="EI40">
        <v>0.52041231319275505</v>
      </c>
      <c r="EJ40">
        <v>5.2870047972765399E-2</v>
      </c>
      <c r="EK40">
        <v>1</v>
      </c>
      <c r="EL40">
        <v>2.2365442857142899</v>
      </c>
      <c r="EM40">
        <v>6.6233766233520495E-4</v>
      </c>
      <c r="EN40">
        <v>1.48864454623467E-3</v>
      </c>
      <c r="EO40">
        <v>1</v>
      </c>
      <c r="EP40">
        <v>3</v>
      </c>
      <c r="EQ40">
        <v>3</v>
      </c>
      <c r="ER40" t="s">
        <v>385</v>
      </c>
      <c r="ES40">
        <v>2.9779499999999999</v>
      </c>
      <c r="ET40">
        <v>2.83019</v>
      </c>
      <c r="EU40">
        <v>0.101962</v>
      </c>
      <c r="EV40">
        <v>0.10428900000000001</v>
      </c>
      <c r="EW40">
        <v>7.9844600000000002E-2</v>
      </c>
      <c r="EX40">
        <v>6.8594799999999997E-2</v>
      </c>
      <c r="EY40">
        <v>25306.400000000001</v>
      </c>
      <c r="EZ40">
        <v>30802.7</v>
      </c>
      <c r="FA40">
        <v>26078.9</v>
      </c>
      <c r="FB40">
        <v>31254.7</v>
      </c>
      <c r="FC40">
        <v>32197.4</v>
      </c>
      <c r="FD40">
        <v>35526.199999999997</v>
      </c>
      <c r="FE40">
        <v>38427.300000000003</v>
      </c>
      <c r="FF40">
        <v>41483.599999999999</v>
      </c>
      <c r="FG40">
        <v>2.1493699999999998</v>
      </c>
      <c r="FH40">
        <v>1.8375300000000001</v>
      </c>
      <c r="FI40">
        <v>4.8838600000000003E-2</v>
      </c>
      <c r="FJ40">
        <v>0</v>
      </c>
      <c r="FK40">
        <v>21.655000000000001</v>
      </c>
      <c r="FL40">
        <v>999.9</v>
      </c>
      <c r="FM40">
        <v>33.75</v>
      </c>
      <c r="FN40">
        <v>28.126999999999999</v>
      </c>
      <c r="FO40">
        <v>12.829700000000001</v>
      </c>
      <c r="FP40">
        <v>62.483499999999999</v>
      </c>
      <c r="FQ40">
        <v>39.943899999999999</v>
      </c>
      <c r="FR40">
        <v>1</v>
      </c>
      <c r="FS40">
        <v>-0.21505299999999999</v>
      </c>
      <c r="FT40">
        <v>0.299257</v>
      </c>
      <c r="FU40">
        <v>20.263200000000001</v>
      </c>
      <c r="FV40">
        <v>5.24709</v>
      </c>
      <c r="FW40">
        <v>12.039899999999999</v>
      </c>
      <c r="FX40">
        <v>5.0237999999999996</v>
      </c>
      <c r="FY40">
        <v>3.3008799999999998</v>
      </c>
      <c r="FZ40">
        <v>999.9</v>
      </c>
      <c r="GA40">
        <v>9999</v>
      </c>
      <c r="GB40">
        <v>9999</v>
      </c>
      <c r="GC40">
        <v>9999</v>
      </c>
      <c r="GD40">
        <v>1.8783300000000001</v>
      </c>
      <c r="GE40">
        <v>1.87988</v>
      </c>
      <c r="GF40">
        <v>1.8788499999999999</v>
      </c>
      <c r="GG40">
        <v>1.87927</v>
      </c>
      <c r="GH40">
        <v>1.8808</v>
      </c>
      <c r="GI40">
        <v>1.87531</v>
      </c>
      <c r="GJ40">
        <v>1.88246</v>
      </c>
      <c r="GK40">
        <v>1.8772899999999999</v>
      </c>
      <c r="GL40">
        <v>5</v>
      </c>
      <c r="GM40">
        <v>0</v>
      </c>
      <c r="GN40">
        <v>0</v>
      </c>
      <c r="GO40">
        <v>0</v>
      </c>
      <c r="GP40" t="s">
        <v>386</v>
      </c>
      <c r="GQ40" t="s">
        <v>387</v>
      </c>
      <c r="GR40" t="s">
        <v>388</v>
      </c>
      <c r="GS40" t="s">
        <v>388</v>
      </c>
      <c r="GT40" t="s">
        <v>388</v>
      </c>
      <c r="GU40" t="s">
        <v>388</v>
      </c>
      <c r="GV40">
        <v>0</v>
      </c>
      <c r="GW40">
        <v>100</v>
      </c>
      <c r="GX40">
        <v>100</v>
      </c>
      <c r="GY40">
        <v>0.38500000000000001</v>
      </c>
      <c r="GZ40">
        <v>-0.14499999999999999</v>
      </c>
      <c r="HA40">
        <v>0.368400000000008</v>
      </c>
      <c r="HB40">
        <v>0</v>
      </c>
      <c r="HC40">
        <v>0</v>
      </c>
      <c r="HD40">
        <v>0</v>
      </c>
      <c r="HE40">
        <v>-0.144229999999999</v>
      </c>
      <c r="HF40">
        <v>0</v>
      </c>
      <c r="HG40">
        <v>0</v>
      </c>
      <c r="HH40">
        <v>0</v>
      </c>
      <c r="HI40">
        <v>-1</v>
      </c>
      <c r="HJ40">
        <v>-1</v>
      </c>
      <c r="HK40">
        <v>-1</v>
      </c>
      <c r="HL40">
        <v>-1</v>
      </c>
      <c r="HM40">
        <v>4.4000000000000004</v>
      </c>
      <c r="HN40">
        <v>4.5999999999999996</v>
      </c>
      <c r="HO40">
        <v>0.161133</v>
      </c>
      <c r="HP40">
        <v>4.99878</v>
      </c>
      <c r="HQ40">
        <v>1.5490699999999999</v>
      </c>
      <c r="HR40">
        <v>2.33521</v>
      </c>
      <c r="HS40">
        <v>1.6003400000000001</v>
      </c>
      <c r="HT40">
        <v>2.3046899999999999</v>
      </c>
      <c r="HU40">
        <v>30.717199999999998</v>
      </c>
      <c r="HV40">
        <v>23.938700000000001</v>
      </c>
      <c r="HW40">
        <v>2</v>
      </c>
      <c r="HX40">
        <v>480.62599999999998</v>
      </c>
      <c r="HY40">
        <v>357.73200000000003</v>
      </c>
      <c r="HZ40">
        <v>22.0001</v>
      </c>
      <c r="IA40">
        <v>24.6694</v>
      </c>
      <c r="IB40">
        <v>30.0001</v>
      </c>
      <c r="IC40">
        <v>24.646699999999999</v>
      </c>
      <c r="ID40">
        <v>24.637799999999999</v>
      </c>
      <c r="IE40">
        <v>-1</v>
      </c>
      <c r="IF40">
        <v>-30</v>
      </c>
      <c r="IG40">
        <v>-30</v>
      </c>
      <c r="IH40">
        <v>22</v>
      </c>
      <c r="II40">
        <v>400</v>
      </c>
      <c r="IJ40">
        <v>15.804</v>
      </c>
      <c r="IK40">
        <v>100.82899999999999</v>
      </c>
      <c r="IL40">
        <v>101.14400000000001</v>
      </c>
    </row>
    <row r="41" spans="1:246" x14ac:dyDescent="0.35">
      <c r="A41">
        <v>23</v>
      </c>
      <c r="B41">
        <v>1717069073</v>
      </c>
      <c r="C41">
        <v>7200.9000000953702</v>
      </c>
      <c r="D41" t="s">
        <v>474</v>
      </c>
      <c r="E41" t="s">
        <v>475</v>
      </c>
      <c r="F41" t="s">
        <v>381</v>
      </c>
      <c r="G41">
        <v>1717069073</v>
      </c>
      <c r="H41">
        <f t="shared" si="0"/>
        <v>1.8875667218017063E-3</v>
      </c>
      <c r="I41">
        <f t="shared" si="1"/>
        <v>1.8875667218017063</v>
      </c>
      <c r="J41">
        <f t="shared" si="2"/>
        <v>12.4185416486</v>
      </c>
      <c r="K41">
        <f t="shared" si="3"/>
        <v>416.24700000000001</v>
      </c>
      <c r="L41">
        <f t="shared" si="4"/>
        <v>252.53169240601827</v>
      </c>
      <c r="M41">
        <f t="shared" si="5"/>
        <v>25.422036779263024</v>
      </c>
      <c r="N41">
        <f t="shared" si="6"/>
        <v>41.903043702904796</v>
      </c>
      <c r="O41">
        <f t="shared" si="7"/>
        <v>0.13021408670056525</v>
      </c>
      <c r="P41">
        <f t="shared" si="8"/>
        <v>2.944673420221644</v>
      </c>
      <c r="Q41">
        <f t="shared" si="9"/>
        <v>0.12709772252920198</v>
      </c>
      <c r="R41">
        <f t="shared" si="10"/>
        <v>7.970985757166632E-2</v>
      </c>
      <c r="S41">
        <f t="shared" si="11"/>
        <v>77.207498700946402</v>
      </c>
      <c r="T41">
        <f t="shared" si="12"/>
        <v>23.25049665698344</v>
      </c>
      <c r="U41">
        <f t="shared" si="13"/>
        <v>23.25049665698344</v>
      </c>
      <c r="V41">
        <f t="shared" si="14"/>
        <v>2.8627576427446679</v>
      </c>
      <c r="W41">
        <f t="shared" si="15"/>
        <v>48.776310072730837</v>
      </c>
      <c r="X41">
        <f t="shared" si="16"/>
        <v>1.3993452421091999</v>
      </c>
      <c r="Y41">
        <f t="shared" si="17"/>
        <v>2.8689034492822896</v>
      </c>
      <c r="Z41">
        <f t="shared" si="18"/>
        <v>1.4634124006354681</v>
      </c>
      <c r="AA41">
        <f t="shared" si="19"/>
        <v>-83.241692431455249</v>
      </c>
      <c r="AB41">
        <f t="shared" si="20"/>
        <v>5.6362705014886254</v>
      </c>
      <c r="AC41">
        <f t="shared" si="21"/>
        <v>0.39785171124862884</v>
      </c>
      <c r="AD41">
        <f t="shared" si="22"/>
        <v>-7.1517771586648848E-5</v>
      </c>
      <c r="AE41">
        <f t="shared" si="23"/>
        <v>12.421806410191186</v>
      </c>
      <c r="AF41">
        <f t="shared" si="24"/>
        <v>1.8892791895408796</v>
      </c>
      <c r="AG41">
        <f t="shared" si="25"/>
        <v>12.4185416486</v>
      </c>
      <c r="AH41">
        <v>437.21164053209901</v>
      </c>
      <c r="AI41">
        <v>422.12616363636403</v>
      </c>
      <c r="AJ41">
        <v>1.4905147963020799E-3</v>
      </c>
      <c r="AK41">
        <v>67.040666570375294</v>
      </c>
      <c r="AL41">
        <f t="shared" si="26"/>
        <v>1.8875667218017063</v>
      </c>
      <c r="AM41">
        <v>11.664684961158001</v>
      </c>
      <c r="AN41">
        <v>13.8981963636364</v>
      </c>
      <c r="AO41">
        <v>-5.0655821047383702E-6</v>
      </c>
      <c r="AP41">
        <v>78.55</v>
      </c>
      <c r="AQ41">
        <v>15</v>
      </c>
      <c r="AR41">
        <v>3</v>
      </c>
      <c r="AS41">
        <f t="shared" si="27"/>
        <v>1</v>
      </c>
      <c r="AT41">
        <f t="shared" si="28"/>
        <v>0</v>
      </c>
      <c r="AU41">
        <f t="shared" si="29"/>
        <v>53996.406974630416</v>
      </c>
      <c r="AV41" t="s">
        <v>427</v>
      </c>
      <c r="AW41">
        <v>10452.200000000001</v>
      </c>
      <c r="AX41">
        <v>1034.8442307692301</v>
      </c>
      <c r="AY41">
        <v>4484.24</v>
      </c>
      <c r="AZ41">
        <f t="shared" si="30"/>
        <v>0.76922639493666034</v>
      </c>
      <c r="BA41">
        <v>-1.01765535009789</v>
      </c>
      <c r="BB41" t="s">
        <v>476</v>
      </c>
      <c r="BC41">
        <v>10423.200000000001</v>
      </c>
      <c r="BD41">
        <v>1358.0244</v>
      </c>
      <c r="BE41">
        <v>3064.29</v>
      </c>
      <c r="BF41">
        <f t="shared" si="31"/>
        <v>0.55682249395455385</v>
      </c>
      <c r="BG41">
        <v>0.5</v>
      </c>
      <c r="BH41">
        <f t="shared" si="32"/>
        <v>336.73188935047324</v>
      </c>
      <c r="BI41">
        <f t="shared" si="33"/>
        <v>12.4185416486</v>
      </c>
      <c r="BJ41">
        <f t="shared" si="34"/>
        <v>93.749945211079691</v>
      </c>
      <c r="BK41">
        <f t="shared" si="35"/>
        <v>3.9901765836954602E-2</v>
      </c>
      <c r="BL41">
        <f t="shared" si="36"/>
        <v>0.46338629829422145</v>
      </c>
      <c r="BM41">
        <f t="shared" si="37"/>
        <v>934.87156490883672</v>
      </c>
      <c r="BN41" t="s">
        <v>383</v>
      </c>
      <c r="BO41">
        <v>0</v>
      </c>
      <c r="BP41">
        <f t="shared" si="38"/>
        <v>934.87156490883672</v>
      </c>
      <c r="BQ41">
        <f t="shared" si="39"/>
        <v>0.69491413511487599</v>
      </c>
      <c r="BR41">
        <f t="shared" si="40"/>
        <v>0.80128244025789719</v>
      </c>
      <c r="BS41">
        <f t="shared" si="41"/>
        <v>0.40005708789246314</v>
      </c>
      <c r="BT41">
        <f t="shared" si="42"/>
        <v>0.84075446896357997</v>
      </c>
      <c r="BU41">
        <f t="shared" si="43"/>
        <v>0.41165180657615724</v>
      </c>
      <c r="BV41">
        <f t="shared" si="44"/>
        <v>0.55160729723108937</v>
      </c>
      <c r="BW41">
        <f t="shared" si="45"/>
        <v>0.44839270276891063</v>
      </c>
      <c r="BX41">
        <f t="shared" si="46"/>
        <v>400.17200000000003</v>
      </c>
      <c r="BY41">
        <f t="shared" si="47"/>
        <v>336.73188935047324</v>
      </c>
      <c r="BZ41">
        <f t="shared" si="48"/>
        <v>0.84146789218254459</v>
      </c>
      <c r="CA41">
        <f t="shared" si="49"/>
        <v>0.19293578436508901</v>
      </c>
      <c r="CB41">
        <v>1717069073</v>
      </c>
      <c r="CC41">
        <v>416.24700000000001</v>
      </c>
      <c r="CD41">
        <v>432.096</v>
      </c>
      <c r="CE41">
        <v>13.900499999999999</v>
      </c>
      <c r="CF41">
        <v>11.664999999999999</v>
      </c>
      <c r="CG41">
        <v>415.81799999999998</v>
      </c>
      <c r="CH41">
        <v>14.045500000000001</v>
      </c>
      <c r="CI41">
        <v>500.02699999999999</v>
      </c>
      <c r="CJ41">
        <v>100.569</v>
      </c>
      <c r="CK41">
        <v>9.9698400000000006E-2</v>
      </c>
      <c r="CL41">
        <v>23.286000000000001</v>
      </c>
      <c r="CM41">
        <v>22.470199999999998</v>
      </c>
      <c r="CN41">
        <v>999.9</v>
      </c>
      <c r="CO41">
        <v>0</v>
      </c>
      <c r="CP41">
        <v>0</v>
      </c>
      <c r="CQ41">
        <v>10029.4</v>
      </c>
      <c r="CR41">
        <v>0</v>
      </c>
      <c r="CS41">
        <v>1.5289399999999999E-3</v>
      </c>
      <c r="CT41">
        <v>400.17200000000003</v>
      </c>
      <c r="CU41">
        <v>0.95002900000000001</v>
      </c>
      <c r="CV41">
        <v>4.9970599999999997E-2</v>
      </c>
      <c r="CW41">
        <v>0</v>
      </c>
      <c r="CX41">
        <v>1357.86</v>
      </c>
      <c r="CY41">
        <v>8.2756299999999996</v>
      </c>
      <c r="CZ41">
        <v>3334.73</v>
      </c>
      <c r="DA41">
        <v>3406.37</v>
      </c>
      <c r="DB41">
        <v>37.186999999999998</v>
      </c>
      <c r="DC41">
        <v>40.75</v>
      </c>
      <c r="DD41">
        <v>39.25</v>
      </c>
      <c r="DE41">
        <v>40.561999999999998</v>
      </c>
      <c r="DF41">
        <v>40.875</v>
      </c>
      <c r="DG41">
        <v>372.31</v>
      </c>
      <c r="DH41">
        <v>19.579999999999998</v>
      </c>
      <c r="DI41">
        <v>0</v>
      </c>
      <c r="DJ41">
        <v>597.80000019073498</v>
      </c>
      <c r="DK41">
        <v>0</v>
      </c>
      <c r="DL41">
        <v>1358.0244</v>
      </c>
      <c r="DM41">
        <v>-1.3615384542586699</v>
      </c>
      <c r="DN41">
        <v>3.5430769656838499</v>
      </c>
      <c r="DO41">
        <v>3332.6583999999998</v>
      </c>
      <c r="DP41">
        <v>15</v>
      </c>
      <c r="DQ41">
        <v>1717069103</v>
      </c>
      <c r="DR41" t="s">
        <v>477</v>
      </c>
      <c r="DS41">
        <v>1717069097</v>
      </c>
      <c r="DT41">
        <v>1717069103</v>
      </c>
      <c r="DU41">
        <v>24</v>
      </c>
      <c r="DV41">
        <v>4.3999999999999997E-2</v>
      </c>
      <c r="DW41">
        <v>0</v>
      </c>
      <c r="DX41">
        <v>0.42899999999999999</v>
      </c>
      <c r="DY41">
        <v>-0.14499999999999999</v>
      </c>
      <c r="DZ41">
        <v>432</v>
      </c>
      <c r="EA41">
        <v>12</v>
      </c>
      <c r="EB41">
        <v>0.12</v>
      </c>
      <c r="EC41">
        <v>7.0000000000000007E-2</v>
      </c>
      <c r="ED41">
        <v>-15.876252380952399</v>
      </c>
      <c r="EE41">
        <v>-9.6802597402596197E-2</v>
      </c>
      <c r="EF41">
        <v>4.5110474119470799E-2</v>
      </c>
      <c r="EG41">
        <v>1</v>
      </c>
      <c r="EH41">
        <v>416.24573608485201</v>
      </c>
      <c r="EI41">
        <v>8.6117634926721295E-2</v>
      </c>
      <c r="EJ41">
        <v>2.50413597243598E-2</v>
      </c>
      <c r="EK41">
        <v>1</v>
      </c>
      <c r="EL41">
        <v>2.2359161904761899</v>
      </c>
      <c r="EM41">
        <v>4.6877922077978099E-3</v>
      </c>
      <c r="EN41">
        <v>1.3414046518144501E-3</v>
      </c>
      <c r="EO41">
        <v>1</v>
      </c>
      <c r="EP41">
        <v>3</v>
      </c>
      <c r="EQ41">
        <v>3</v>
      </c>
      <c r="ER41" t="s">
        <v>385</v>
      </c>
      <c r="ES41">
        <v>2.9779499999999999</v>
      </c>
      <c r="ET41">
        <v>2.8301099999999999</v>
      </c>
      <c r="EU41">
        <v>0.10212</v>
      </c>
      <c r="EV41">
        <v>0.104424</v>
      </c>
      <c r="EW41">
        <v>7.9556500000000002E-2</v>
      </c>
      <c r="EX41">
        <v>6.8299399999999996E-2</v>
      </c>
      <c r="EY41">
        <v>25302.400000000001</v>
      </c>
      <c r="EZ41">
        <v>30797.8</v>
      </c>
      <c r="FA41">
        <v>26079.200000000001</v>
      </c>
      <c r="FB41">
        <v>31254.400000000001</v>
      </c>
      <c r="FC41">
        <v>32207.4</v>
      </c>
      <c r="FD41">
        <v>35536.9</v>
      </c>
      <c r="FE41">
        <v>38427.1</v>
      </c>
      <c r="FF41">
        <v>41482.800000000003</v>
      </c>
      <c r="FG41">
        <v>2.1495500000000001</v>
      </c>
      <c r="FH41">
        <v>1.82315</v>
      </c>
      <c r="FI41">
        <v>4.9766199999999997E-2</v>
      </c>
      <c r="FJ41">
        <v>0</v>
      </c>
      <c r="FK41">
        <v>21.649699999999999</v>
      </c>
      <c r="FL41">
        <v>999.9</v>
      </c>
      <c r="FM41">
        <v>33.402999999999999</v>
      </c>
      <c r="FN41">
        <v>28.187999999999999</v>
      </c>
      <c r="FO41">
        <v>12.743399999999999</v>
      </c>
      <c r="FP41">
        <v>62.493600000000001</v>
      </c>
      <c r="FQ41">
        <v>40.1282</v>
      </c>
      <c r="FR41">
        <v>1</v>
      </c>
      <c r="FS41">
        <v>-0.216695</v>
      </c>
      <c r="FT41">
        <v>0.272032</v>
      </c>
      <c r="FU41">
        <v>20.263500000000001</v>
      </c>
      <c r="FV41">
        <v>5.2466400000000002</v>
      </c>
      <c r="FW41">
        <v>12.039899999999999</v>
      </c>
      <c r="FX41">
        <v>5.0236999999999998</v>
      </c>
      <c r="FY41">
        <v>3.30098</v>
      </c>
      <c r="FZ41">
        <v>999.9</v>
      </c>
      <c r="GA41">
        <v>9999</v>
      </c>
      <c r="GB41">
        <v>9999</v>
      </c>
      <c r="GC41">
        <v>9999</v>
      </c>
      <c r="GD41">
        <v>1.87836</v>
      </c>
      <c r="GE41">
        <v>1.87995</v>
      </c>
      <c r="GF41">
        <v>1.87896</v>
      </c>
      <c r="GG41">
        <v>1.8793200000000001</v>
      </c>
      <c r="GH41">
        <v>1.8808400000000001</v>
      </c>
      <c r="GI41">
        <v>1.87534</v>
      </c>
      <c r="GJ41">
        <v>1.8824799999999999</v>
      </c>
      <c r="GK41">
        <v>1.87731</v>
      </c>
      <c r="GL41">
        <v>5</v>
      </c>
      <c r="GM41">
        <v>0</v>
      </c>
      <c r="GN41">
        <v>0</v>
      </c>
      <c r="GO41">
        <v>0</v>
      </c>
      <c r="GP41" t="s">
        <v>386</v>
      </c>
      <c r="GQ41" t="s">
        <v>387</v>
      </c>
      <c r="GR41" t="s">
        <v>388</v>
      </c>
      <c r="GS41" t="s">
        <v>388</v>
      </c>
      <c r="GT41" t="s">
        <v>388</v>
      </c>
      <c r="GU41" t="s">
        <v>388</v>
      </c>
      <c r="GV41">
        <v>0</v>
      </c>
      <c r="GW41">
        <v>100</v>
      </c>
      <c r="GX41">
        <v>100</v>
      </c>
      <c r="GY41">
        <v>0.42899999999999999</v>
      </c>
      <c r="GZ41">
        <v>-0.14499999999999999</v>
      </c>
      <c r="HA41">
        <v>0.38510000000007899</v>
      </c>
      <c r="HB41">
        <v>0</v>
      </c>
      <c r="HC41">
        <v>0</v>
      </c>
      <c r="HD41">
        <v>0</v>
      </c>
      <c r="HE41">
        <v>-0.14504999999999901</v>
      </c>
      <c r="HF41">
        <v>0</v>
      </c>
      <c r="HG41">
        <v>0</v>
      </c>
      <c r="HH41">
        <v>0</v>
      </c>
      <c r="HI41">
        <v>-1</v>
      </c>
      <c r="HJ41">
        <v>-1</v>
      </c>
      <c r="HK41">
        <v>-1</v>
      </c>
      <c r="HL41">
        <v>-1</v>
      </c>
      <c r="HM41">
        <v>9.6999999999999993</v>
      </c>
      <c r="HN41">
        <v>9.5</v>
      </c>
      <c r="HO41">
        <v>0.161133</v>
      </c>
      <c r="HP41">
        <v>4.99878</v>
      </c>
      <c r="HQ41">
        <v>1.5490699999999999</v>
      </c>
      <c r="HR41">
        <v>2.33521</v>
      </c>
      <c r="HS41">
        <v>1.6003400000000001</v>
      </c>
      <c r="HT41">
        <v>2.2863799999999999</v>
      </c>
      <c r="HU41">
        <v>30.717199999999998</v>
      </c>
      <c r="HV41">
        <v>23.938700000000001</v>
      </c>
      <c r="HW41">
        <v>2</v>
      </c>
      <c r="HX41">
        <v>480.57600000000002</v>
      </c>
      <c r="HY41">
        <v>350.01100000000002</v>
      </c>
      <c r="HZ41">
        <v>22</v>
      </c>
      <c r="IA41">
        <v>24.647099999999998</v>
      </c>
      <c r="IB41">
        <v>30</v>
      </c>
      <c r="IC41">
        <v>24.6295</v>
      </c>
      <c r="ID41">
        <v>24.621300000000002</v>
      </c>
      <c r="IE41">
        <v>-1</v>
      </c>
      <c r="IF41">
        <v>-30</v>
      </c>
      <c r="IG41">
        <v>-30</v>
      </c>
      <c r="IH41">
        <v>22</v>
      </c>
      <c r="II41">
        <v>400</v>
      </c>
      <c r="IJ41">
        <v>15.804</v>
      </c>
      <c r="IK41">
        <v>100.82899999999999</v>
      </c>
      <c r="IL41">
        <v>101.142</v>
      </c>
    </row>
    <row r="42" spans="1:246" x14ac:dyDescent="0.35">
      <c r="A42">
        <v>24</v>
      </c>
      <c r="B42">
        <v>1717069373</v>
      </c>
      <c r="C42">
        <v>7500.9000000953702</v>
      </c>
      <c r="D42" t="s">
        <v>478</v>
      </c>
      <c r="E42" t="s">
        <v>479</v>
      </c>
      <c r="F42" t="s">
        <v>381</v>
      </c>
      <c r="G42">
        <v>1717069373</v>
      </c>
      <c r="H42">
        <f t="shared" si="0"/>
        <v>1.8925509438711061E-3</v>
      </c>
      <c r="I42">
        <f t="shared" si="1"/>
        <v>1.8925509438711061</v>
      </c>
      <c r="J42">
        <f t="shared" si="2"/>
        <v>12.511606177660768</v>
      </c>
      <c r="K42">
        <f t="shared" si="3"/>
        <v>417.17099999999999</v>
      </c>
      <c r="L42">
        <f t="shared" si="4"/>
        <v>252.53095789605618</v>
      </c>
      <c r="M42">
        <f t="shared" si="5"/>
        <v>25.421042513278223</v>
      </c>
      <c r="N42">
        <f t="shared" si="6"/>
        <v>41.994541242234</v>
      </c>
      <c r="O42">
        <f t="shared" si="7"/>
        <v>0.13044107482661663</v>
      </c>
      <c r="P42">
        <f t="shared" si="8"/>
        <v>2.9391116518722171</v>
      </c>
      <c r="Q42">
        <f t="shared" si="9"/>
        <v>0.12730821248128404</v>
      </c>
      <c r="R42">
        <f t="shared" si="10"/>
        <v>7.9842841060656755E-2</v>
      </c>
      <c r="S42">
        <f t="shared" si="11"/>
        <v>77.152012838681884</v>
      </c>
      <c r="T42">
        <f t="shared" si="12"/>
        <v>23.259411590177709</v>
      </c>
      <c r="U42">
        <f t="shared" si="13"/>
        <v>23.259411590177709</v>
      </c>
      <c r="V42">
        <f t="shared" si="14"/>
        <v>2.8642997785450848</v>
      </c>
      <c r="W42">
        <f t="shared" si="15"/>
        <v>48.751045189243399</v>
      </c>
      <c r="X42">
        <f t="shared" si="16"/>
        <v>1.3995160462458001</v>
      </c>
      <c r="Y42">
        <f t="shared" si="17"/>
        <v>2.8707405981002312</v>
      </c>
      <c r="Z42">
        <f t="shared" si="18"/>
        <v>1.4647837322992847</v>
      </c>
      <c r="AA42">
        <f t="shared" si="19"/>
        <v>-83.461496624715778</v>
      </c>
      <c r="AB42">
        <f t="shared" si="20"/>
        <v>5.8926295074592385</v>
      </c>
      <c r="AC42">
        <f t="shared" si="21"/>
        <v>0.41677580559893646</v>
      </c>
      <c r="AD42">
        <f t="shared" si="22"/>
        <v>-7.8472975724608318E-5</v>
      </c>
      <c r="AE42">
        <f t="shared" si="23"/>
        <v>12.455328669888514</v>
      </c>
      <c r="AF42">
        <f t="shared" si="24"/>
        <v>1.8925390070533605</v>
      </c>
      <c r="AG42">
        <f t="shared" si="25"/>
        <v>12.511606177660768</v>
      </c>
      <c r="AH42">
        <v>438.14800743757399</v>
      </c>
      <c r="AI42">
        <v>422.98146666666702</v>
      </c>
      <c r="AJ42">
        <v>-4.5296441657845903E-3</v>
      </c>
      <c r="AK42">
        <v>66.944096813431003</v>
      </c>
      <c r="AL42">
        <f t="shared" si="26"/>
        <v>1.8925509438711061</v>
      </c>
      <c r="AM42">
        <v>11.6634516980952</v>
      </c>
      <c r="AN42">
        <v>13.902908484848499</v>
      </c>
      <c r="AO42">
        <v>8.8710089399695992E-6</v>
      </c>
      <c r="AP42">
        <v>78.55</v>
      </c>
      <c r="AQ42">
        <v>15</v>
      </c>
      <c r="AR42">
        <v>3</v>
      </c>
      <c r="AS42">
        <f t="shared" si="27"/>
        <v>1</v>
      </c>
      <c r="AT42">
        <f t="shared" si="28"/>
        <v>0</v>
      </c>
      <c r="AU42">
        <f t="shared" si="29"/>
        <v>53830.862752251815</v>
      </c>
      <c r="AV42" t="s">
        <v>427</v>
      </c>
      <c r="AW42">
        <v>10452.200000000001</v>
      </c>
      <c r="AX42">
        <v>1034.8442307692301</v>
      </c>
      <c r="AY42">
        <v>4484.24</v>
      </c>
      <c r="AZ42">
        <f t="shared" si="30"/>
        <v>0.76922639493666034</v>
      </c>
      <c r="BA42">
        <v>-1.01765535009789</v>
      </c>
      <c r="BB42" t="s">
        <v>480</v>
      </c>
      <c r="BC42">
        <v>10425.4</v>
      </c>
      <c r="BD42">
        <v>1358.3412000000001</v>
      </c>
      <c r="BE42">
        <v>3038.98</v>
      </c>
      <c r="BF42">
        <f t="shared" si="31"/>
        <v>0.55302726572731631</v>
      </c>
      <c r="BG42">
        <v>0.5</v>
      </c>
      <c r="BH42">
        <f t="shared" si="32"/>
        <v>336.48660641934094</v>
      </c>
      <c r="BI42">
        <f t="shared" si="33"/>
        <v>12.511606177660768</v>
      </c>
      <c r="BJ42">
        <f t="shared" si="34"/>
        <v>93.043133950975886</v>
      </c>
      <c r="BK42">
        <f t="shared" si="35"/>
        <v>4.0207429566744883E-2</v>
      </c>
      <c r="BL42">
        <f t="shared" si="36"/>
        <v>0.47557404129016967</v>
      </c>
      <c r="BM42">
        <f t="shared" si="37"/>
        <v>932.50217658495421</v>
      </c>
      <c r="BN42" t="s">
        <v>383</v>
      </c>
      <c r="BO42">
        <v>0</v>
      </c>
      <c r="BP42">
        <f t="shared" si="38"/>
        <v>932.50217658495421</v>
      </c>
      <c r="BQ42">
        <f t="shared" si="39"/>
        <v>0.69315290769108251</v>
      </c>
      <c r="BR42">
        <f t="shared" si="40"/>
        <v>0.79784310155961158</v>
      </c>
      <c r="BS42">
        <f t="shared" si="41"/>
        <v>0.40691629615002439</v>
      </c>
      <c r="BT42">
        <f t="shared" si="42"/>
        <v>0.83858530235457296</v>
      </c>
      <c r="BU42">
        <f t="shared" si="43"/>
        <v>0.41898932354819324</v>
      </c>
      <c r="BV42">
        <f t="shared" si="44"/>
        <v>0.54771984298026777</v>
      </c>
      <c r="BW42">
        <f t="shared" si="45"/>
        <v>0.45228015701973223</v>
      </c>
      <c r="BX42">
        <f t="shared" si="46"/>
        <v>399.88</v>
      </c>
      <c r="BY42">
        <f t="shared" si="47"/>
        <v>336.48660641934094</v>
      </c>
      <c r="BZ42">
        <f t="shared" si="48"/>
        <v>0.84146895673537303</v>
      </c>
      <c r="CA42">
        <f t="shared" si="49"/>
        <v>0.19293791347074593</v>
      </c>
      <c r="CB42">
        <v>1717069373</v>
      </c>
      <c r="CC42">
        <v>417.17099999999999</v>
      </c>
      <c r="CD42">
        <v>433.065</v>
      </c>
      <c r="CE42">
        <v>13.902699999999999</v>
      </c>
      <c r="CF42">
        <v>11.6632</v>
      </c>
      <c r="CG42">
        <v>416.74900000000002</v>
      </c>
      <c r="CH42">
        <v>14.0467</v>
      </c>
      <c r="CI42">
        <v>499.99400000000003</v>
      </c>
      <c r="CJ42">
        <v>100.565</v>
      </c>
      <c r="CK42">
        <v>0.100054</v>
      </c>
      <c r="CL42">
        <v>23.296600000000002</v>
      </c>
      <c r="CM42">
        <v>22.4725</v>
      </c>
      <c r="CN42">
        <v>999.9</v>
      </c>
      <c r="CO42">
        <v>0</v>
      </c>
      <c r="CP42">
        <v>0</v>
      </c>
      <c r="CQ42">
        <v>9998.1200000000008</v>
      </c>
      <c r="CR42">
        <v>0</v>
      </c>
      <c r="CS42">
        <v>1.5289399999999999E-3</v>
      </c>
      <c r="CT42">
        <v>399.88</v>
      </c>
      <c r="CU42">
        <v>0.94999199999999995</v>
      </c>
      <c r="CV42">
        <v>5.0007799999999998E-2</v>
      </c>
      <c r="CW42">
        <v>0</v>
      </c>
      <c r="CX42">
        <v>1358.21</v>
      </c>
      <c r="CY42">
        <v>8.2756299999999996</v>
      </c>
      <c r="CZ42">
        <v>3341.62</v>
      </c>
      <c r="DA42">
        <v>3403.8</v>
      </c>
      <c r="DB42">
        <v>37.25</v>
      </c>
      <c r="DC42">
        <v>40.75</v>
      </c>
      <c r="DD42">
        <v>39.311999999999998</v>
      </c>
      <c r="DE42">
        <v>40.561999999999998</v>
      </c>
      <c r="DF42">
        <v>40.875</v>
      </c>
      <c r="DG42">
        <v>372.02</v>
      </c>
      <c r="DH42">
        <v>19.579999999999998</v>
      </c>
      <c r="DI42">
        <v>0</v>
      </c>
      <c r="DJ42">
        <v>299.200000047684</v>
      </c>
      <c r="DK42">
        <v>0</v>
      </c>
      <c r="DL42">
        <v>1358.3412000000001</v>
      </c>
      <c r="DM42">
        <v>-2.69230660602666E-2</v>
      </c>
      <c r="DN42">
        <v>-48.625384648534002</v>
      </c>
      <c r="DO42">
        <v>3350.1563999999998</v>
      </c>
      <c r="DP42">
        <v>15</v>
      </c>
      <c r="DQ42">
        <v>1717069406</v>
      </c>
      <c r="DR42" t="s">
        <v>481</v>
      </c>
      <c r="DS42">
        <v>1717069398</v>
      </c>
      <c r="DT42">
        <v>1717069406</v>
      </c>
      <c r="DU42">
        <v>25</v>
      </c>
      <c r="DV42">
        <v>-6.0000000000000001E-3</v>
      </c>
      <c r="DW42">
        <v>1E-3</v>
      </c>
      <c r="DX42">
        <v>0.42199999999999999</v>
      </c>
      <c r="DY42">
        <v>-0.14399999999999999</v>
      </c>
      <c r="DZ42">
        <v>433</v>
      </c>
      <c r="EA42">
        <v>12</v>
      </c>
      <c r="EB42">
        <v>0.13</v>
      </c>
      <c r="EC42">
        <v>0.06</v>
      </c>
      <c r="ED42">
        <v>-15.89264</v>
      </c>
      <c r="EE42">
        <v>-0.127506766917313</v>
      </c>
      <c r="EF42">
        <v>2.7360233917128701E-2</v>
      </c>
      <c r="EG42">
        <v>1</v>
      </c>
      <c r="EH42">
        <v>417.09285284864302</v>
      </c>
      <c r="EI42">
        <v>0.44314279462182599</v>
      </c>
      <c r="EJ42">
        <v>4.4018006438670002E-2</v>
      </c>
      <c r="EK42">
        <v>1</v>
      </c>
      <c r="EL42">
        <v>2.2381690000000001</v>
      </c>
      <c r="EM42">
        <v>-2.4875187969932602E-3</v>
      </c>
      <c r="EN42">
        <v>1.76741591030517E-3</v>
      </c>
      <c r="EO42">
        <v>1</v>
      </c>
      <c r="EP42">
        <v>3</v>
      </c>
      <c r="EQ42">
        <v>3</v>
      </c>
      <c r="ER42" t="s">
        <v>385</v>
      </c>
      <c r="ES42">
        <v>2.9778600000000002</v>
      </c>
      <c r="ET42">
        <v>2.83019</v>
      </c>
      <c r="EU42">
        <v>0.10229100000000001</v>
      </c>
      <c r="EV42">
        <v>0.104598</v>
      </c>
      <c r="EW42">
        <v>7.9559199999999997E-2</v>
      </c>
      <c r="EX42">
        <v>6.8290000000000003E-2</v>
      </c>
      <c r="EY42">
        <v>25295.9</v>
      </c>
      <c r="EZ42">
        <v>30792.7</v>
      </c>
      <c r="FA42">
        <v>26077.4</v>
      </c>
      <c r="FB42">
        <v>31255.200000000001</v>
      </c>
      <c r="FC42">
        <v>32204.6</v>
      </c>
      <c r="FD42">
        <v>35537.4</v>
      </c>
      <c r="FE42">
        <v>38423.9</v>
      </c>
      <c r="FF42">
        <v>41483</v>
      </c>
      <c r="FG42">
        <v>2.14947</v>
      </c>
      <c r="FH42">
        <v>1.8170500000000001</v>
      </c>
      <c r="FI42">
        <v>4.8209000000000002E-2</v>
      </c>
      <c r="FJ42">
        <v>0</v>
      </c>
      <c r="FK42">
        <v>21.677700000000002</v>
      </c>
      <c r="FL42">
        <v>999.9</v>
      </c>
      <c r="FM42">
        <v>33.317</v>
      </c>
      <c r="FN42">
        <v>28.207999999999998</v>
      </c>
      <c r="FO42">
        <v>12.7263</v>
      </c>
      <c r="FP42">
        <v>62.583599999999997</v>
      </c>
      <c r="FQ42">
        <v>40.508800000000001</v>
      </c>
      <c r="FR42">
        <v>1</v>
      </c>
      <c r="FS42">
        <v>-0.216972</v>
      </c>
      <c r="FT42">
        <v>0.31211899999999998</v>
      </c>
      <c r="FU42">
        <v>20.2636</v>
      </c>
      <c r="FV42">
        <v>5.2467899999999998</v>
      </c>
      <c r="FW42">
        <v>12.039899999999999</v>
      </c>
      <c r="FX42">
        <v>5.0237999999999996</v>
      </c>
      <c r="FY42">
        <v>3.3008299999999999</v>
      </c>
      <c r="FZ42">
        <v>999.9</v>
      </c>
      <c r="GA42">
        <v>9999</v>
      </c>
      <c r="GB42">
        <v>9999</v>
      </c>
      <c r="GC42">
        <v>9999</v>
      </c>
      <c r="GD42">
        <v>1.87835</v>
      </c>
      <c r="GE42">
        <v>1.87988</v>
      </c>
      <c r="GF42">
        <v>1.87886</v>
      </c>
      <c r="GG42">
        <v>1.87927</v>
      </c>
      <c r="GH42">
        <v>1.8808</v>
      </c>
      <c r="GI42">
        <v>1.8753200000000001</v>
      </c>
      <c r="GJ42">
        <v>1.8824700000000001</v>
      </c>
      <c r="GK42">
        <v>1.8772899999999999</v>
      </c>
      <c r="GL42">
        <v>5</v>
      </c>
      <c r="GM42">
        <v>0</v>
      </c>
      <c r="GN42">
        <v>0</v>
      </c>
      <c r="GO42">
        <v>0</v>
      </c>
      <c r="GP42" t="s">
        <v>386</v>
      </c>
      <c r="GQ42" t="s">
        <v>387</v>
      </c>
      <c r="GR42" t="s">
        <v>388</v>
      </c>
      <c r="GS42" t="s">
        <v>388</v>
      </c>
      <c r="GT42" t="s">
        <v>388</v>
      </c>
      <c r="GU42" t="s">
        <v>388</v>
      </c>
      <c r="GV42">
        <v>0</v>
      </c>
      <c r="GW42">
        <v>100</v>
      </c>
      <c r="GX42">
        <v>100</v>
      </c>
      <c r="GY42">
        <v>0.42199999999999999</v>
      </c>
      <c r="GZ42">
        <v>-0.14399999999999999</v>
      </c>
      <c r="HA42">
        <v>0.42849999999999999</v>
      </c>
      <c r="HB42">
        <v>0</v>
      </c>
      <c r="HC42">
        <v>0</v>
      </c>
      <c r="HD42">
        <v>0</v>
      </c>
      <c r="HE42">
        <v>-0.14474000000000101</v>
      </c>
      <c r="HF42">
        <v>0</v>
      </c>
      <c r="HG42">
        <v>0</v>
      </c>
      <c r="HH42">
        <v>0</v>
      </c>
      <c r="HI42">
        <v>-1</v>
      </c>
      <c r="HJ42">
        <v>-1</v>
      </c>
      <c r="HK42">
        <v>-1</v>
      </c>
      <c r="HL42">
        <v>-1</v>
      </c>
      <c r="HM42">
        <v>4.5999999999999996</v>
      </c>
      <c r="HN42">
        <v>4.5</v>
      </c>
      <c r="HO42">
        <v>0.161133</v>
      </c>
      <c r="HP42">
        <v>4.99878</v>
      </c>
      <c r="HQ42">
        <v>1.5490699999999999</v>
      </c>
      <c r="HR42">
        <v>2.33521</v>
      </c>
      <c r="HS42">
        <v>1.6003400000000001</v>
      </c>
      <c r="HT42">
        <v>2.3095699999999999</v>
      </c>
      <c r="HU42">
        <v>30.760400000000001</v>
      </c>
      <c r="HV42">
        <v>23.938700000000001</v>
      </c>
      <c r="HW42">
        <v>2</v>
      </c>
      <c r="HX42">
        <v>480.47300000000001</v>
      </c>
      <c r="HY42">
        <v>346.78100000000001</v>
      </c>
      <c r="HZ42">
        <v>22</v>
      </c>
      <c r="IA42">
        <v>24.647099999999998</v>
      </c>
      <c r="IB42">
        <v>30</v>
      </c>
      <c r="IC42">
        <v>24.6233</v>
      </c>
      <c r="ID42">
        <v>24.615100000000002</v>
      </c>
      <c r="IE42">
        <v>-1</v>
      </c>
      <c r="IF42">
        <v>-30</v>
      </c>
      <c r="IG42">
        <v>-30</v>
      </c>
      <c r="IH42">
        <v>22</v>
      </c>
      <c r="II42">
        <v>400</v>
      </c>
      <c r="IJ42">
        <v>15.804</v>
      </c>
      <c r="IK42">
        <v>100.822</v>
      </c>
      <c r="IL42">
        <v>101.14400000000001</v>
      </c>
    </row>
    <row r="43" spans="1:246" x14ac:dyDescent="0.35">
      <c r="A43">
        <v>25</v>
      </c>
      <c r="B43">
        <v>1717069673</v>
      </c>
      <c r="C43">
        <v>7800.9000000953702</v>
      </c>
      <c r="D43" t="s">
        <v>482</v>
      </c>
      <c r="E43" t="s">
        <v>483</v>
      </c>
      <c r="F43" t="s">
        <v>381</v>
      </c>
      <c r="G43">
        <v>1717069673</v>
      </c>
      <c r="H43">
        <f t="shared" si="0"/>
        <v>1.9002518428220658E-3</v>
      </c>
      <c r="I43">
        <f t="shared" si="1"/>
        <v>1.9002518428220658</v>
      </c>
      <c r="J43">
        <f t="shared" si="2"/>
        <v>12.492563467863626</v>
      </c>
      <c r="K43">
        <f t="shared" si="3"/>
        <v>418.678</v>
      </c>
      <c r="L43">
        <f t="shared" si="4"/>
        <v>254.53118313957444</v>
      </c>
      <c r="M43">
        <f t="shared" si="5"/>
        <v>25.621110676547847</v>
      </c>
      <c r="N43">
        <f t="shared" si="6"/>
        <v>42.144130410746001</v>
      </c>
      <c r="O43">
        <f t="shared" si="7"/>
        <v>0.13070760426852709</v>
      </c>
      <c r="P43">
        <f t="shared" si="8"/>
        <v>2.9393546803804123</v>
      </c>
      <c r="Q43">
        <f t="shared" si="9"/>
        <v>0.12756234574584938</v>
      </c>
      <c r="R43">
        <f t="shared" si="10"/>
        <v>8.0002751283704848E-2</v>
      </c>
      <c r="S43">
        <f t="shared" si="11"/>
        <v>77.151626962854934</v>
      </c>
      <c r="T43">
        <f t="shared" si="12"/>
        <v>23.274411111782207</v>
      </c>
      <c r="U43">
        <f t="shared" si="13"/>
        <v>23.274411111782207</v>
      </c>
      <c r="V43">
        <f t="shared" si="14"/>
        <v>2.8668960872075484</v>
      </c>
      <c r="W43">
        <f t="shared" si="15"/>
        <v>48.689125376578794</v>
      </c>
      <c r="X43">
        <f t="shared" si="16"/>
        <v>1.3991740973</v>
      </c>
      <c r="Y43">
        <f t="shared" si="17"/>
        <v>2.873689117391812</v>
      </c>
      <c r="Z43">
        <f t="shared" si="18"/>
        <v>1.4677219899075484</v>
      </c>
      <c r="AA43">
        <f t="shared" si="19"/>
        <v>-83.801106268453097</v>
      </c>
      <c r="AB43">
        <f t="shared" si="20"/>
        <v>6.2101255444051873</v>
      </c>
      <c r="AC43">
        <f t="shared" si="21"/>
        <v>0.43926660892916758</v>
      </c>
      <c r="AD43">
        <f t="shared" si="22"/>
        <v>-8.7152263802181551E-5</v>
      </c>
      <c r="AE43">
        <f t="shared" si="23"/>
        <v>12.476345302699439</v>
      </c>
      <c r="AF43">
        <f t="shared" si="24"/>
        <v>1.8989924292668097</v>
      </c>
      <c r="AG43">
        <f t="shared" si="25"/>
        <v>12.492563467863626</v>
      </c>
      <c r="AH43">
        <v>439.70586049767797</v>
      </c>
      <c r="AI43">
        <v>424.57417575757597</v>
      </c>
      <c r="AJ43">
        <v>-6.8423348018922803E-3</v>
      </c>
      <c r="AK43">
        <v>66.948581960113302</v>
      </c>
      <c r="AL43">
        <f t="shared" si="26"/>
        <v>1.9002518428220658</v>
      </c>
      <c r="AM43">
        <v>11.6530418593506</v>
      </c>
      <c r="AN43">
        <v>13.9017836363636</v>
      </c>
      <c r="AO43">
        <v>6.9527500922638698E-6</v>
      </c>
      <c r="AP43">
        <v>78.55</v>
      </c>
      <c r="AQ43">
        <v>15</v>
      </c>
      <c r="AR43">
        <v>3</v>
      </c>
      <c r="AS43">
        <f t="shared" si="27"/>
        <v>1</v>
      </c>
      <c r="AT43">
        <f t="shared" si="28"/>
        <v>0</v>
      </c>
      <c r="AU43">
        <f t="shared" si="29"/>
        <v>53834.80565841795</v>
      </c>
      <c r="AV43" t="s">
        <v>427</v>
      </c>
      <c r="AW43">
        <v>10452.200000000001</v>
      </c>
      <c r="AX43">
        <v>1034.8442307692301</v>
      </c>
      <c r="AY43">
        <v>4484.24</v>
      </c>
      <c r="AZ43">
        <f t="shared" si="30"/>
        <v>0.76922639493666034</v>
      </c>
      <c r="BA43">
        <v>-1.01765535009789</v>
      </c>
      <c r="BB43" t="s">
        <v>484</v>
      </c>
      <c r="BC43">
        <v>10427.799999999999</v>
      </c>
      <c r="BD43">
        <v>1357.6448</v>
      </c>
      <c r="BE43">
        <v>3010.63</v>
      </c>
      <c r="BF43">
        <f t="shared" si="31"/>
        <v>0.54904960091409438</v>
      </c>
      <c r="BG43">
        <v>0.5</v>
      </c>
      <c r="BH43">
        <f t="shared" si="32"/>
        <v>336.48492348142747</v>
      </c>
      <c r="BI43">
        <f t="shared" si="33"/>
        <v>12.492563467863626</v>
      </c>
      <c r="BJ43">
        <f t="shared" si="34"/>
        <v>92.373456475543676</v>
      </c>
      <c r="BK43">
        <f t="shared" si="35"/>
        <v>4.0151037610180539E-2</v>
      </c>
      <c r="BL43">
        <f t="shared" si="36"/>
        <v>0.48946898157528479</v>
      </c>
      <c r="BM43">
        <f t="shared" si="37"/>
        <v>929.81550566398005</v>
      </c>
      <c r="BN43" t="s">
        <v>383</v>
      </c>
      <c r="BO43">
        <v>0</v>
      </c>
      <c r="BP43">
        <f t="shared" si="38"/>
        <v>929.81550566398005</v>
      </c>
      <c r="BQ43">
        <f t="shared" si="39"/>
        <v>0.6911558359333495</v>
      </c>
      <c r="BR43">
        <f t="shared" si="40"/>
        <v>0.79439335149741985</v>
      </c>
      <c r="BS43">
        <f t="shared" si="41"/>
        <v>0.41458469643909979</v>
      </c>
      <c r="BT43">
        <f t="shared" si="42"/>
        <v>0.83662167515436381</v>
      </c>
      <c r="BU43">
        <f t="shared" si="43"/>
        <v>0.42720815429324344</v>
      </c>
      <c r="BV43">
        <f t="shared" si="44"/>
        <v>0.54405928253006774</v>
      </c>
      <c r="BW43">
        <f t="shared" si="45"/>
        <v>0.45594071746993226</v>
      </c>
      <c r="BX43">
        <f t="shared" si="46"/>
        <v>399.87799999999999</v>
      </c>
      <c r="BY43">
        <f t="shared" si="47"/>
        <v>336.48492348142747</v>
      </c>
      <c r="BZ43">
        <f t="shared" si="48"/>
        <v>0.84146895673537303</v>
      </c>
      <c r="CA43">
        <f t="shared" si="49"/>
        <v>0.19293791347074593</v>
      </c>
      <c r="CB43">
        <v>1717069673</v>
      </c>
      <c r="CC43">
        <v>418.678</v>
      </c>
      <c r="CD43">
        <v>434.60500000000002</v>
      </c>
      <c r="CE43">
        <v>13.9</v>
      </c>
      <c r="CF43">
        <v>11.652699999999999</v>
      </c>
      <c r="CG43">
        <v>418.221</v>
      </c>
      <c r="CH43">
        <v>14.045999999999999</v>
      </c>
      <c r="CI43">
        <v>499.959</v>
      </c>
      <c r="CJ43">
        <v>100.56</v>
      </c>
      <c r="CK43">
        <v>0.100007</v>
      </c>
      <c r="CL43">
        <v>23.313600000000001</v>
      </c>
      <c r="CM43">
        <v>22.503499999999999</v>
      </c>
      <c r="CN43">
        <v>999.9</v>
      </c>
      <c r="CO43">
        <v>0</v>
      </c>
      <c r="CP43">
        <v>0</v>
      </c>
      <c r="CQ43">
        <v>10000</v>
      </c>
      <c r="CR43">
        <v>0</v>
      </c>
      <c r="CS43">
        <v>1.5289399999999999E-3</v>
      </c>
      <c r="CT43">
        <v>399.87799999999999</v>
      </c>
      <c r="CU43">
        <v>0.94999199999999995</v>
      </c>
      <c r="CV43">
        <v>5.0007799999999998E-2</v>
      </c>
      <c r="CW43">
        <v>0</v>
      </c>
      <c r="CX43">
        <v>1357.95</v>
      </c>
      <c r="CY43">
        <v>8.2756299999999996</v>
      </c>
      <c r="CZ43">
        <v>3320.43</v>
      </c>
      <c r="DA43">
        <v>3403.78</v>
      </c>
      <c r="DB43">
        <v>37.25</v>
      </c>
      <c r="DC43">
        <v>40.811999999999998</v>
      </c>
      <c r="DD43">
        <v>39.311999999999998</v>
      </c>
      <c r="DE43">
        <v>40.561999999999998</v>
      </c>
      <c r="DF43">
        <v>40.936999999999998</v>
      </c>
      <c r="DG43">
        <v>372.02</v>
      </c>
      <c r="DH43">
        <v>19.579999999999998</v>
      </c>
      <c r="DI43">
        <v>0</v>
      </c>
      <c r="DJ43">
        <v>299</v>
      </c>
      <c r="DK43">
        <v>0</v>
      </c>
      <c r="DL43">
        <v>1357.6448</v>
      </c>
      <c r="DM43">
        <v>-0.60461537387049302</v>
      </c>
      <c r="DN43">
        <v>-6.7661538159729098</v>
      </c>
      <c r="DO43">
        <v>3322.3</v>
      </c>
      <c r="DP43">
        <v>15</v>
      </c>
      <c r="DQ43">
        <v>1717069701</v>
      </c>
      <c r="DR43" t="s">
        <v>485</v>
      </c>
      <c r="DS43">
        <v>1717069694</v>
      </c>
      <c r="DT43">
        <v>1717069701</v>
      </c>
      <c r="DU43">
        <v>26</v>
      </c>
      <c r="DV43">
        <v>3.5000000000000003E-2</v>
      </c>
      <c r="DW43">
        <v>-2E-3</v>
      </c>
      <c r="DX43">
        <v>0.45700000000000002</v>
      </c>
      <c r="DY43">
        <v>-0.14599999999999999</v>
      </c>
      <c r="DZ43">
        <v>435</v>
      </c>
      <c r="EA43">
        <v>12</v>
      </c>
      <c r="EB43">
        <v>0.27</v>
      </c>
      <c r="EC43">
        <v>0.06</v>
      </c>
      <c r="ED43">
        <v>-15.887485714285701</v>
      </c>
      <c r="EE43">
        <v>-0.12202597402598001</v>
      </c>
      <c r="EF43">
        <v>4.2838470535526099E-2</v>
      </c>
      <c r="EG43">
        <v>1</v>
      </c>
      <c r="EH43">
        <v>418.63729866935398</v>
      </c>
      <c r="EI43">
        <v>0.23144080005679901</v>
      </c>
      <c r="EJ43">
        <v>5.7628006774685901E-2</v>
      </c>
      <c r="EK43">
        <v>1</v>
      </c>
      <c r="EL43">
        <v>2.24515523809524</v>
      </c>
      <c r="EM43">
        <v>7.8880519480563696E-3</v>
      </c>
      <c r="EN43">
        <v>1.32494247511289E-3</v>
      </c>
      <c r="EO43">
        <v>1</v>
      </c>
      <c r="EP43">
        <v>3</v>
      </c>
      <c r="EQ43">
        <v>3</v>
      </c>
      <c r="ER43" t="s">
        <v>385</v>
      </c>
      <c r="ES43">
        <v>2.97777</v>
      </c>
      <c r="ET43">
        <v>2.8301599999999998</v>
      </c>
      <c r="EU43">
        <v>0.10256</v>
      </c>
      <c r="EV43">
        <v>0.10487299999999999</v>
      </c>
      <c r="EW43">
        <v>7.9552399999999995E-2</v>
      </c>
      <c r="EX43">
        <v>6.8240599999999998E-2</v>
      </c>
      <c r="EY43">
        <v>25288.3</v>
      </c>
      <c r="EZ43">
        <v>30783.5</v>
      </c>
      <c r="FA43">
        <v>26077.5</v>
      </c>
      <c r="FB43">
        <v>31255.5</v>
      </c>
      <c r="FC43">
        <v>32204.7</v>
      </c>
      <c r="FD43">
        <v>35540</v>
      </c>
      <c r="FE43">
        <v>38423.599999999999</v>
      </c>
      <c r="FF43">
        <v>41483.800000000003</v>
      </c>
      <c r="FG43">
        <v>2.1497199999999999</v>
      </c>
      <c r="FH43">
        <v>1.8091699999999999</v>
      </c>
      <c r="FI43">
        <v>4.71175E-2</v>
      </c>
      <c r="FJ43">
        <v>0</v>
      </c>
      <c r="FK43">
        <v>21.726800000000001</v>
      </c>
      <c r="FL43">
        <v>999.9</v>
      </c>
      <c r="FM43">
        <v>33.225000000000001</v>
      </c>
      <c r="FN43">
        <v>28.228000000000002</v>
      </c>
      <c r="FO43">
        <v>12.7059</v>
      </c>
      <c r="FP43">
        <v>62.253599999999999</v>
      </c>
      <c r="FQ43">
        <v>40.689100000000003</v>
      </c>
      <c r="FR43">
        <v>1</v>
      </c>
      <c r="FS43">
        <v>-0.217</v>
      </c>
      <c r="FT43">
        <v>0.31762299999999999</v>
      </c>
      <c r="FU43">
        <v>20.263400000000001</v>
      </c>
      <c r="FV43">
        <v>5.24709</v>
      </c>
      <c r="FW43">
        <v>12.039899999999999</v>
      </c>
      <c r="FX43">
        <v>5.0236999999999998</v>
      </c>
      <c r="FY43">
        <v>3.30098</v>
      </c>
      <c r="FZ43">
        <v>999.9</v>
      </c>
      <c r="GA43">
        <v>9999</v>
      </c>
      <c r="GB43">
        <v>9999</v>
      </c>
      <c r="GC43">
        <v>9999</v>
      </c>
      <c r="GD43">
        <v>1.87836</v>
      </c>
      <c r="GE43">
        <v>1.8798999999999999</v>
      </c>
      <c r="GF43">
        <v>1.8788400000000001</v>
      </c>
      <c r="GG43">
        <v>1.8792800000000001</v>
      </c>
      <c r="GH43">
        <v>1.8808</v>
      </c>
      <c r="GI43">
        <v>1.8753200000000001</v>
      </c>
      <c r="GJ43">
        <v>1.8824700000000001</v>
      </c>
      <c r="GK43">
        <v>1.8772800000000001</v>
      </c>
      <c r="GL43">
        <v>5</v>
      </c>
      <c r="GM43">
        <v>0</v>
      </c>
      <c r="GN43">
        <v>0</v>
      </c>
      <c r="GO43">
        <v>0</v>
      </c>
      <c r="GP43" t="s">
        <v>386</v>
      </c>
      <c r="GQ43" t="s">
        <v>387</v>
      </c>
      <c r="GR43" t="s">
        <v>388</v>
      </c>
      <c r="GS43" t="s">
        <v>388</v>
      </c>
      <c r="GT43" t="s">
        <v>388</v>
      </c>
      <c r="GU43" t="s">
        <v>388</v>
      </c>
      <c r="GV43">
        <v>0</v>
      </c>
      <c r="GW43">
        <v>100</v>
      </c>
      <c r="GX43">
        <v>100</v>
      </c>
      <c r="GY43">
        <v>0.45700000000000002</v>
      </c>
      <c r="GZ43">
        <v>-0.14599999999999999</v>
      </c>
      <c r="HA43">
        <v>0.42245454545457101</v>
      </c>
      <c r="HB43">
        <v>0</v>
      </c>
      <c r="HC43">
        <v>0</v>
      </c>
      <c r="HD43">
        <v>0</v>
      </c>
      <c r="HE43">
        <v>-0.14385454545454701</v>
      </c>
      <c r="HF43">
        <v>0</v>
      </c>
      <c r="HG43">
        <v>0</v>
      </c>
      <c r="HH43">
        <v>0</v>
      </c>
      <c r="HI43">
        <v>-1</v>
      </c>
      <c r="HJ43">
        <v>-1</v>
      </c>
      <c r="HK43">
        <v>-1</v>
      </c>
      <c r="HL43">
        <v>-1</v>
      </c>
      <c r="HM43">
        <v>4.5999999999999996</v>
      </c>
      <c r="HN43">
        <v>4.5</v>
      </c>
      <c r="HO43">
        <v>0.161133</v>
      </c>
      <c r="HP43">
        <v>4.99878</v>
      </c>
      <c r="HQ43">
        <v>1.5502899999999999</v>
      </c>
      <c r="HR43">
        <v>2.33521</v>
      </c>
      <c r="HS43">
        <v>1.6003400000000001</v>
      </c>
      <c r="HT43">
        <v>2.2534200000000002</v>
      </c>
      <c r="HU43">
        <v>30.782</v>
      </c>
      <c r="HV43">
        <v>23.9299</v>
      </c>
      <c r="HW43">
        <v>2</v>
      </c>
      <c r="HX43">
        <v>480.60899999999998</v>
      </c>
      <c r="HY43">
        <v>342.68799999999999</v>
      </c>
      <c r="HZ43">
        <v>21.9998</v>
      </c>
      <c r="IA43">
        <v>24.647099999999998</v>
      </c>
      <c r="IB43">
        <v>30.0001</v>
      </c>
      <c r="IC43">
        <v>24.621300000000002</v>
      </c>
      <c r="ID43">
        <v>24.613</v>
      </c>
      <c r="IE43">
        <v>-1</v>
      </c>
      <c r="IF43">
        <v>-30</v>
      </c>
      <c r="IG43">
        <v>-30</v>
      </c>
      <c r="IH43">
        <v>22</v>
      </c>
      <c r="II43">
        <v>400</v>
      </c>
      <c r="IJ43">
        <v>15.804</v>
      </c>
      <c r="IK43">
        <v>100.821</v>
      </c>
      <c r="IL43">
        <v>101.145</v>
      </c>
    </row>
    <row r="44" spans="1:246" x14ac:dyDescent="0.35">
      <c r="A44">
        <v>26</v>
      </c>
      <c r="B44">
        <v>1717069973</v>
      </c>
      <c r="C44">
        <v>8100.9000000953702</v>
      </c>
      <c r="D44" t="s">
        <v>486</v>
      </c>
      <c r="E44" t="s">
        <v>487</v>
      </c>
      <c r="F44" t="s">
        <v>381</v>
      </c>
      <c r="G44">
        <v>1717069973</v>
      </c>
      <c r="H44">
        <f t="shared" si="0"/>
        <v>1.8945744850523117E-3</v>
      </c>
      <c r="I44">
        <f t="shared" si="1"/>
        <v>1.8945744850523116</v>
      </c>
      <c r="J44">
        <f t="shared" si="2"/>
        <v>12.323955735664086</v>
      </c>
      <c r="K44">
        <f t="shared" si="3"/>
        <v>419.36099999999999</v>
      </c>
      <c r="L44">
        <f t="shared" si="4"/>
        <v>256.60154478753731</v>
      </c>
      <c r="M44">
        <f t="shared" si="5"/>
        <v>25.828743746491501</v>
      </c>
      <c r="N44">
        <f t="shared" si="6"/>
        <v>42.211623531888002</v>
      </c>
      <c r="O44">
        <f t="shared" si="7"/>
        <v>0.13012462420270343</v>
      </c>
      <c r="P44">
        <f t="shared" si="8"/>
        <v>2.9389718577309276</v>
      </c>
      <c r="Q44">
        <f t="shared" si="9"/>
        <v>0.1270066039200301</v>
      </c>
      <c r="R44">
        <f t="shared" si="10"/>
        <v>7.9653046355085994E-2</v>
      </c>
      <c r="S44">
        <f t="shared" si="11"/>
        <v>77.206726957808939</v>
      </c>
      <c r="T44">
        <f t="shared" si="12"/>
        <v>23.269506700338933</v>
      </c>
      <c r="U44">
        <f t="shared" si="13"/>
        <v>23.269506700338933</v>
      </c>
      <c r="V44">
        <f t="shared" si="14"/>
        <v>2.8660469426683859</v>
      </c>
      <c r="W44">
        <f t="shared" si="15"/>
        <v>48.609611263234996</v>
      </c>
      <c r="X44">
        <f t="shared" si="16"/>
        <v>1.3963240806768</v>
      </c>
      <c r="Y44">
        <f t="shared" si="17"/>
        <v>2.8725267377994537</v>
      </c>
      <c r="Z44">
        <f t="shared" si="18"/>
        <v>1.4697228619915859</v>
      </c>
      <c r="AA44">
        <f t="shared" si="19"/>
        <v>-83.550734790806942</v>
      </c>
      <c r="AB44">
        <f t="shared" si="20"/>
        <v>5.9248131787921379</v>
      </c>
      <c r="AC44">
        <f t="shared" si="21"/>
        <v>0.41911530867313929</v>
      </c>
      <c r="AD44">
        <f t="shared" si="22"/>
        <v>-7.9345532722818746E-5</v>
      </c>
      <c r="AE44">
        <f t="shared" si="23"/>
        <v>12.394550075242844</v>
      </c>
      <c r="AF44">
        <f t="shared" si="24"/>
        <v>1.89514161567345</v>
      </c>
      <c r="AG44">
        <f t="shared" si="25"/>
        <v>12.323955735664086</v>
      </c>
      <c r="AH44">
        <v>440.28904713270799</v>
      </c>
      <c r="AI44">
        <v>425.32388484848502</v>
      </c>
      <c r="AJ44">
        <v>4.6766509004759002E-4</v>
      </c>
      <c r="AK44">
        <v>66.973139670025503</v>
      </c>
      <c r="AL44">
        <f t="shared" si="26"/>
        <v>1.8945744850523116</v>
      </c>
      <c r="AM44">
        <v>11.629458936168801</v>
      </c>
      <c r="AN44">
        <v>13.871393939393901</v>
      </c>
      <c r="AO44">
        <v>-7.0324099221808403E-7</v>
      </c>
      <c r="AP44">
        <v>78.55</v>
      </c>
      <c r="AQ44">
        <v>15</v>
      </c>
      <c r="AR44">
        <v>3</v>
      </c>
      <c r="AS44">
        <f t="shared" si="27"/>
        <v>1</v>
      </c>
      <c r="AT44">
        <f t="shared" si="28"/>
        <v>0</v>
      </c>
      <c r="AU44">
        <f t="shared" si="29"/>
        <v>53824.709398538093</v>
      </c>
      <c r="AV44" t="s">
        <v>427</v>
      </c>
      <c r="AW44">
        <v>10452.200000000001</v>
      </c>
      <c r="AX44">
        <v>1034.8442307692301</v>
      </c>
      <c r="AY44">
        <v>4484.24</v>
      </c>
      <c r="AZ44">
        <f t="shared" si="30"/>
        <v>0.76922639493666034</v>
      </c>
      <c r="BA44">
        <v>-1.01765535009789</v>
      </c>
      <c r="BB44" t="s">
        <v>488</v>
      </c>
      <c r="BC44">
        <v>10433.200000000001</v>
      </c>
      <c r="BD44">
        <v>1357.13769230769</v>
      </c>
      <c r="BE44">
        <v>2984.46</v>
      </c>
      <c r="BF44">
        <f t="shared" si="31"/>
        <v>0.54526524319049674</v>
      </c>
      <c r="BG44">
        <v>0.5</v>
      </c>
      <c r="BH44">
        <f t="shared" si="32"/>
        <v>336.72852347890449</v>
      </c>
      <c r="BI44">
        <f t="shared" si="33"/>
        <v>12.323955735664086</v>
      </c>
      <c r="BJ44">
        <f t="shared" si="34"/>
        <v>91.803180121950874</v>
      </c>
      <c r="BK44">
        <f t="shared" si="35"/>
        <v>3.9621268040863807E-2</v>
      </c>
      <c r="BL44">
        <f t="shared" si="36"/>
        <v>0.50252977087982409</v>
      </c>
      <c r="BM44">
        <f t="shared" si="37"/>
        <v>927.30419994183637</v>
      </c>
      <c r="BN44" t="s">
        <v>383</v>
      </c>
      <c r="BO44">
        <v>0</v>
      </c>
      <c r="BP44">
        <f t="shared" si="38"/>
        <v>927.30419994183637</v>
      </c>
      <c r="BQ44">
        <f t="shared" si="39"/>
        <v>0.68928911764880874</v>
      </c>
      <c r="BR44">
        <f t="shared" si="40"/>
        <v>0.79105447805474893</v>
      </c>
      <c r="BS44">
        <f t="shared" si="41"/>
        <v>0.42164944331451676</v>
      </c>
      <c r="BT44">
        <f t="shared" si="42"/>
        <v>0.83468872860747201</v>
      </c>
      <c r="BU44">
        <f t="shared" si="43"/>
        <v>0.43479499029317165</v>
      </c>
      <c r="BV44">
        <f t="shared" si="44"/>
        <v>0.54051121270947355</v>
      </c>
      <c r="BW44">
        <f t="shared" si="45"/>
        <v>0.45948878729052645</v>
      </c>
      <c r="BX44">
        <f t="shared" si="46"/>
        <v>400.16800000000001</v>
      </c>
      <c r="BY44">
        <f t="shared" si="47"/>
        <v>336.72852347890449</v>
      </c>
      <c r="BZ44">
        <f t="shared" si="48"/>
        <v>0.84146789218254459</v>
      </c>
      <c r="CA44">
        <f t="shared" si="49"/>
        <v>0.19293578436508901</v>
      </c>
      <c r="CB44">
        <v>1717069973</v>
      </c>
      <c r="CC44">
        <v>419.36099999999999</v>
      </c>
      <c r="CD44">
        <v>435.18799999999999</v>
      </c>
      <c r="CE44">
        <v>13.8721</v>
      </c>
      <c r="CF44">
        <v>11.6295</v>
      </c>
      <c r="CG44">
        <v>418.93700000000001</v>
      </c>
      <c r="CH44">
        <v>14.017099999999999</v>
      </c>
      <c r="CI44">
        <v>500.005</v>
      </c>
      <c r="CJ44">
        <v>100.557</v>
      </c>
      <c r="CK44">
        <v>0.100008</v>
      </c>
      <c r="CL44">
        <v>23.306899999999999</v>
      </c>
      <c r="CM44">
        <v>22.4907</v>
      </c>
      <c r="CN44">
        <v>999.9</v>
      </c>
      <c r="CO44">
        <v>0</v>
      </c>
      <c r="CP44">
        <v>0</v>
      </c>
      <c r="CQ44">
        <v>9998.1200000000008</v>
      </c>
      <c r="CR44">
        <v>0</v>
      </c>
      <c r="CS44">
        <v>1.5289399999999999E-3</v>
      </c>
      <c r="CT44">
        <v>400.16800000000001</v>
      </c>
      <c r="CU44">
        <v>0.95002900000000001</v>
      </c>
      <c r="CV44">
        <v>4.9970599999999997E-2</v>
      </c>
      <c r="CW44">
        <v>0</v>
      </c>
      <c r="CX44">
        <v>1357.23</v>
      </c>
      <c r="CY44">
        <v>8.2756299999999996</v>
      </c>
      <c r="CZ44">
        <v>3337.86</v>
      </c>
      <c r="DA44">
        <v>3406.34</v>
      </c>
      <c r="DB44">
        <v>37.311999999999998</v>
      </c>
      <c r="DC44">
        <v>40.811999999999998</v>
      </c>
      <c r="DD44">
        <v>39.375</v>
      </c>
      <c r="DE44">
        <v>40.625</v>
      </c>
      <c r="DF44">
        <v>40.936999999999998</v>
      </c>
      <c r="DG44">
        <v>372.31</v>
      </c>
      <c r="DH44">
        <v>19.579999999999998</v>
      </c>
      <c r="DI44">
        <v>0</v>
      </c>
      <c r="DJ44">
        <v>299.200000047684</v>
      </c>
      <c r="DK44">
        <v>0</v>
      </c>
      <c r="DL44">
        <v>1357.13769230769</v>
      </c>
      <c r="DM44">
        <v>0.231794881222009</v>
      </c>
      <c r="DN44">
        <v>30.369572579957602</v>
      </c>
      <c r="DO44">
        <v>3333.5696153846202</v>
      </c>
      <c r="DP44">
        <v>15</v>
      </c>
      <c r="DQ44">
        <v>1717069999.0999999</v>
      </c>
      <c r="DR44" t="s">
        <v>489</v>
      </c>
      <c r="DS44">
        <v>1717069998.0999999</v>
      </c>
      <c r="DT44">
        <v>1717069999.0999999</v>
      </c>
      <c r="DU44">
        <v>27</v>
      </c>
      <c r="DV44">
        <v>-3.3000000000000002E-2</v>
      </c>
      <c r="DW44">
        <v>1E-3</v>
      </c>
      <c r="DX44">
        <v>0.42399999999999999</v>
      </c>
      <c r="DY44">
        <v>-0.14499999999999999</v>
      </c>
      <c r="DZ44">
        <v>435</v>
      </c>
      <c r="EA44">
        <v>12</v>
      </c>
      <c r="EB44">
        <v>0.15</v>
      </c>
      <c r="EC44">
        <v>7.0000000000000007E-2</v>
      </c>
      <c r="ED44">
        <v>-15.760275</v>
      </c>
      <c r="EE44">
        <v>0.13825714285715501</v>
      </c>
      <c r="EF44">
        <v>2.7708299749353099E-2</v>
      </c>
      <c r="EG44">
        <v>1</v>
      </c>
      <c r="EH44">
        <v>419.44565288656798</v>
      </c>
      <c r="EI44">
        <v>-8.3143081805303401E-2</v>
      </c>
      <c r="EJ44">
        <v>2.6552291067984901E-2</v>
      </c>
      <c r="EK44">
        <v>1</v>
      </c>
      <c r="EL44">
        <v>2.2416320000000001</v>
      </c>
      <c r="EM44">
        <v>3.5070676691753102E-3</v>
      </c>
      <c r="EN44">
        <v>1.75115847369677E-3</v>
      </c>
      <c r="EO44">
        <v>1</v>
      </c>
      <c r="EP44">
        <v>3</v>
      </c>
      <c r="EQ44">
        <v>3</v>
      </c>
      <c r="ER44" t="s">
        <v>385</v>
      </c>
      <c r="ES44">
        <v>2.9778699999999998</v>
      </c>
      <c r="ET44">
        <v>2.8301500000000002</v>
      </c>
      <c r="EU44">
        <v>0.102688</v>
      </c>
      <c r="EV44">
        <v>0.104974</v>
      </c>
      <c r="EW44">
        <v>7.9426800000000006E-2</v>
      </c>
      <c r="EX44">
        <v>6.8135500000000002E-2</v>
      </c>
      <c r="EY44">
        <v>25283.9</v>
      </c>
      <c r="EZ44">
        <v>30778.6</v>
      </c>
      <c r="FA44">
        <v>26076.6</v>
      </c>
      <c r="FB44">
        <v>31254.1</v>
      </c>
      <c r="FC44">
        <v>32207.5</v>
      </c>
      <c r="FD44">
        <v>35542</v>
      </c>
      <c r="FE44">
        <v>38421.699999999997</v>
      </c>
      <c r="FF44">
        <v>41481.4</v>
      </c>
      <c r="FG44">
        <v>2.1494800000000001</v>
      </c>
      <c r="FH44">
        <v>1.7994699999999999</v>
      </c>
      <c r="FI44">
        <v>4.8287200000000002E-2</v>
      </c>
      <c r="FJ44">
        <v>0</v>
      </c>
      <c r="FK44">
        <v>21.694700000000001</v>
      </c>
      <c r="FL44">
        <v>999.9</v>
      </c>
      <c r="FM44">
        <v>33.11</v>
      </c>
      <c r="FN44">
        <v>28.268000000000001</v>
      </c>
      <c r="FO44">
        <v>12.6914</v>
      </c>
      <c r="FP44">
        <v>62.433700000000002</v>
      </c>
      <c r="FQ44">
        <v>40.741199999999999</v>
      </c>
      <c r="FR44">
        <v>1</v>
      </c>
      <c r="FS44">
        <v>-0.21579999999999999</v>
      </c>
      <c r="FT44">
        <v>0.31685200000000002</v>
      </c>
      <c r="FU44">
        <v>20.263500000000001</v>
      </c>
      <c r="FV44">
        <v>5.24709</v>
      </c>
      <c r="FW44">
        <v>12.039899999999999</v>
      </c>
      <c r="FX44">
        <v>5.0237999999999996</v>
      </c>
      <c r="FY44">
        <v>3.3008799999999998</v>
      </c>
      <c r="FZ44">
        <v>999.9</v>
      </c>
      <c r="GA44">
        <v>9999</v>
      </c>
      <c r="GB44">
        <v>9999</v>
      </c>
      <c r="GC44">
        <v>9999</v>
      </c>
      <c r="GD44">
        <v>1.87836</v>
      </c>
      <c r="GE44">
        <v>1.87992</v>
      </c>
      <c r="GF44">
        <v>1.8789199999999999</v>
      </c>
      <c r="GG44">
        <v>1.87931</v>
      </c>
      <c r="GH44">
        <v>1.88083</v>
      </c>
      <c r="GI44">
        <v>1.8753200000000001</v>
      </c>
      <c r="GJ44">
        <v>1.8824799999999999</v>
      </c>
      <c r="GK44">
        <v>1.8772899999999999</v>
      </c>
      <c r="GL44">
        <v>5</v>
      </c>
      <c r="GM44">
        <v>0</v>
      </c>
      <c r="GN44">
        <v>0</v>
      </c>
      <c r="GO44">
        <v>0</v>
      </c>
      <c r="GP44" t="s">
        <v>386</v>
      </c>
      <c r="GQ44" t="s">
        <v>387</v>
      </c>
      <c r="GR44" t="s">
        <v>388</v>
      </c>
      <c r="GS44" t="s">
        <v>388</v>
      </c>
      <c r="GT44" t="s">
        <v>388</v>
      </c>
      <c r="GU44" t="s">
        <v>388</v>
      </c>
      <c r="GV44">
        <v>0</v>
      </c>
      <c r="GW44">
        <v>100</v>
      </c>
      <c r="GX44">
        <v>100</v>
      </c>
      <c r="GY44">
        <v>0.42399999999999999</v>
      </c>
      <c r="GZ44">
        <v>-0.14499999999999999</v>
      </c>
      <c r="HA44">
        <v>0.45709090909088002</v>
      </c>
      <c r="HB44">
        <v>0</v>
      </c>
      <c r="HC44">
        <v>0</v>
      </c>
      <c r="HD44">
        <v>0</v>
      </c>
      <c r="HE44">
        <v>-0.14610999999999799</v>
      </c>
      <c r="HF44">
        <v>0</v>
      </c>
      <c r="HG44">
        <v>0</v>
      </c>
      <c r="HH44">
        <v>0</v>
      </c>
      <c r="HI44">
        <v>-1</v>
      </c>
      <c r="HJ44">
        <v>-1</v>
      </c>
      <c r="HK44">
        <v>-1</v>
      </c>
      <c r="HL44">
        <v>-1</v>
      </c>
      <c r="HM44">
        <v>4.7</v>
      </c>
      <c r="HN44">
        <v>4.5</v>
      </c>
      <c r="HO44">
        <v>0.161133</v>
      </c>
      <c r="HP44">
        <v>4.99878</v>
      </c>
      <c r="HQ44">
        <v>1.5490699999999999</v>
      </c>
      <c r="HR44">
        <v>2.33521</v>
      </c>
      <c r="HS44">
        <v>1.6003400000000001</v>
      </c>
      <c r="HT44">
        <v>2.2399900000000001</v>
      </c>
      <c r="HU44">
        <v>30.803699999999999</v>
      </c>
      <c r="HV44">
        <v>23.9299</v>
      </c>
      <c r="HW44">
        <v>2</v>
      </c>
      <c r="HX44">
        <v>480.548</v>
      </c>
      <c r="HY44">
        <v>337.77199999999999</v>
      </c>
      <c r="HZ44">
        <v>21.9998</v>
      </c>
      <c r="IA44">
        <v>24.657499999999999</v>
      </c>
      <c r="IB44">
        <v>30.0002</v>
      </c>
      <c r="IC44">
        <v>24.631599999999999</v>
      </c>
      <c r="ID44">
        <v>24.621300000000002</v>
      </c>
      <c r="IE44">
        <v>-1</v>
      </c>
      <c r="IF44">
        <v>-30</v>
      </c>
      <c r="IG44">
        <v>-30</v>
      </c>
      <c r="IH44">
        <v>22</v>
      </c>
      <c r="II44">
        <v>400</v>
      </c>
      <c r="IJ44">
        <v>15.804</v>
      </c>
      <c r="IK44">
        <v>100.81699999999999</v>
      </c>
      <c r="IL44">
        <v>101.14</v>
      </c>
    </row>
    <row r="45" spans="1:246" x14ac:dyDescent="0.35">
      <c r="A45">
        <v>27</v>
      </c>
      <c r="B45">
        <v>1717070273.0999999</v>
      </c>
      <c r="C45">
        <v>8401</v>
      </c>
      <c r="D45" t="s">
        <v>490</v>
      </c>
      <c r="E45" t="s">
        <v>491</v>
      </c>
      <c r="F45" t="s">
        <v>381</v>
      </c>
      <c r="G45">
        <v>1717070273.0999999</v>
      </c>
      <c r="H45">
        <f t="shared" si="0"/>
        <v>1.8984607859643195E-3</v>
      </c>
      <c r="I45">
        <f t="shared" si="1"/>
        <v>1.8984607859643194</v>
      </c>
      <c r="J45">
        <f t="shared" si="2"/>
        <v>12.455129650544908</v>
      </c>
      <c r="K45">
        <f t="shared" si="3"/>
        <v>418.988</v>
      </c>
      <c r="L45">
        <f t="shared" si="4"/>
        <v>254.38879466566564</v>
      </c>
      <c r="M45">
        <f t="shared" si="5"/>
        <v>25.603420911794174</v>
      </c>
      <c r="N45">
        <f t="shared" si="6"/>
        <v>42.169806005369196</v>
      </c>
      <c r="O45">
        <f t="shared" si="7"/>
        <v>0.12995332792903794</v>
      </c>
      <c r="P45">
        <f t="shared" si="8"/>
        <v>2.9433063401424815</v>
      </c>
      <c r="Q45">
        <f t="shared" si="9"/>
        <v>0.1268478676558632</v>
      </c>
      <c r="R45">
        <f t="shared" si="10"/>
        <v>7.9552749622170085E-2</v>
      </c>
      <c r="S45">
        <f t="shared" si="11"/>
        <v>77.15278459033577</v>
      </c>
      <c r="T45">
        <f t="shared" si="12"/>
        <v>23.268931833448146</v>
      </c>
      <c r="U45">
        <f t="shared" si="13"/>
        <v>23.268931833448146</v>
      </c>
      <c r="V45">
        <f t="shared" si="14"/>
        <v>2.8659474252370534</v>
      </c>
      <c r="W45">
        <f t="shared" si="15"/>
        <v>48.439013110283916</v>
      </c>
      <c r="X45">
        <f t="shared" si="16"/>
        <v>1.3914824194168598</v>
      </c>
      <c r="Y45">
        <f t="shared" si="17"/>
        <v>2.8726481612017793</v>
      </c>
      <c r="Z45">
        <f t="shared" si="18"/>
        <v>1.4744650058201936</v>
      </c>
      <c r="AA45">
        <f t="shared" si="19"/>
        <v>-83.722120661026494</v>
      </c>
      <c r="AB45">
        <f t="shared" si="20"/>
        <v>6.1358465489228777</v>
      </c>
      <c r="AC45">
        <f t="shared" si="21"/>
        <v>0.43340467352172074</v>
      </c>
      <c r="AD45">
        <f t="shared" si="22"/>
        <v>-8.4848246125091009E-5</v>
      </c>
      <c r="AE45">
        <f t="shared" si="23"/>
        <v>12.344604130445068</v>
      </c>
      <c r="AF45">
        <f t="shared" si="24"/>
        <v>1.8963849471145031</v>
      </c>
      <c r="AG45">
        <f t="shared" si="25"/>
        <v>12.455129650544908</v>
      </c>
      <c r="AH45">
        <v>439.81312530283401</v>
      </c>
      <c r="AI45">
        <v>424.81381212121198</v>
      </c>
      <c r="AJ45">
        <v>-2.23241697623069E-2</v>
      </c>
      <c r="AK45">
        <v>66.962738251640801</v>
      </c>
      <c r="AL45">
        <f t="shared" si="26"/>
        <v>1.8984607859643194</v>
      </c>
      <c r="AM45">
        <v>11.5819865177273</v>
      </c>
      <c r="AN45">
        <v>13.8286290909091</v>
      </c>
      <c r="AO45">
        <v>1.0357592093435799E-6</v>
      </c>
      <c r="AP45">
        <v>78.55</v>
      </c>
      <c r="AQ45">
        <v>15</v>
      </c>
      <c r="AR45">
        <v>3</v>
      </c>
      <c r="AS45">
        <f t="shared" si="27"/>
        <v>1</v>
      </c>
      <c r="AT45">
        <f t="shared" si="28"/>
        <v>0</v>
      </c>
      <c r="AU45">
        <f t="shared" si="29"/>
        <v>53951.769956662567</v>
      </c>
      <c r="AV45" t="s">
        <v>427</v>
      </c>
      <c r="AW45">
        <v>10452.200000000001</v>
      </c>
      <c r="AX45">
        <v>1034.8442307692301</v>
      </c>
      <c r="AY45">
        <v>4484.24</v>
      </c>
      <c r="AZ45">
        <f t="shared" si="30"/>
        <v>0.76922639493666034</v>
      </c>
      <c r="BA45">
        <v>-1.01765535009789</v>
      </c>
      <c r="BB45" t="s">
        <v>492</v>
      </c>
      <c r="BC45">
        <v>10433.1</v>
      </c>
      <c r="BD45">
        <v>1358.4972</v>
      </c>
      <c r="BE45">
        <v>2960.72</v>
      </c>
      <c r="BF45">
        <f t="shared" si="31"/>
        <v>0.5411598530087276</v>
      </c>
      <c r="BG45">
        <v>0.5</v>
      </c>
      <c r="BH45">
        <f t="shared" si="32"/>
        <v>336.48997229516795</v>
      </c>
      <c r="BI45">
        <f t="shared" si="33"/>
        <v>12.455129650544908</v>
      </c>
      <c r="BJ45">
        <f t="shared" si="34"/>
        <v>91.047431973081956</v>
      </c>
      <c r="BK45">
        <f t="shared" si="35"/>
        <v>4.0039187226728154E-2</v>
      </c>
      <c r="BL45">
        <f t="shared" si="36"/>
        <v>0.51457753519414196</v>
      </c>
      <c r="BM45">
        <f t="shared" si="37"/>
        <v>924.99967495353656</v>
      </c>
      <c r="BN45" t="s">
        <v>383</v>
      </c>
      <c r="BO45">
        <v>0</v>
      </c>
      <c r="BP45">
        <f t="shared" si="38"/>
        <v>924.99967495353656</v>
      </c>
      <c r="BQ45">
        <f t="shared" si="39"/>
        <v>0.68757610481452591</v>
      </c>
      <c r="BR45">
        <f t="shared" si="40"/>
        <v>0.78705447908883597</v>
      </c>
      <c r="BS45">
        <f t="shared" si="41"/>
        <v>0.42804639778858194</v>
      </c>
      <c r="BT45">
        <f t="shared" si="42"/>
        <v>0.83194504318414941</v>
      </c>
      <c r="BU45">
        <f t="shared" si="43"/>
        <v>0.44167735508638134</v>
      </c>
      <c r="BV45">
        <f t="shared" si="44"/>
        <v>0.53590477575360351</v>
      </c>
      <c r="BW45">
        <f t="shared" si="45"/>
        <v>0.46409522424639649</v>
      </c>
      <c r="BX45">
        <f t="shared" si="46"/>
        <v>399.88400000000001</v>
      </c>
      <c r="BY45">
        <f t="shared" si="47"/>
        <v>336.48997229516795</v>
      </c>
      <c r="BZ45">
        <f t="shared" si="48"/>
        <v>0.84146895673537303</v>
      </c>
      <c r="CA45">
        <f t="shared" si="49"/>
        <v>0.19293791347074593</v>
      </c>
      <c r="CB45">
        <v>1717070273.0999999</v>
      </c>
      <c r="CC45">
        <v>418.988</v>
      </c>
      <c r="CD45">
        <v>434.755</v>
      </c>
      <c r="CE45">
        <v>13.8254</v>
      </c>
      <c r="CF45">
        <v>11.581200000000001</v>
      </c>
      <c r="CG45">
        <v>418.565</v>
      </c>
      <c r="CH45">
        <v>13.9734</v>
      </c>
      <c r="CI45">
        <v>500</v>
      </c>
      <c r="CJ45">
        <v>100.547</v>
      </c>
      <c r="CK45">
        <v>9.9810899999999994E-2</v>
      </c>
      <c r="CL45">
        <v>23.307600000000001</v>
      </c>
      <c r="CM45">
        <v>22.482399999999998</v>
      </c>
      <c r="CN45">
        <v>999.9</v>
      </c>
      <c r="CO45">
        <v>0</v>
      </c>
      <c r="CP45">
        <v>0</v>
      </c>
      <c r="CQ45">
        <v>10023.799999999999</v>
      </c>
      <c r="CR45">
        <v>0</v>
      </c>
      <c r="CS45">
        <v>1.5289399999999999E-3</v>
      </c>
      <c r="CT45">
        <v>399.88400000000001</v>
      </c>
      <c r="CU45">
        <v>0.94999199999999995</v>
      </c>
      <c r="CV45">
        <v>5.0007799999999998E-2</v>
      </c>
      <c r="CW45">
        <v>0</v>
      </c>
      <c r="CX45">
        <v>1358.43</v>
      </c>
      <c r="CY45">
        <v>8.2756299999999996</v>
      </c>
      <c r="CZ45">
        <v>3355.36</v>
      </c>
      <c r="DA45">
        <v>3403.83</v>
      </c>
      <c r="DB45">
        <v>37.311999999999998</v>
      </c>
      <c r="DC45">
        <v>40.875</v>
      </c>
      <c r="DD45">
        <v>39.375</v>
      </c>
      <c r="DE45">
        <v>40.686999999999998</v>
      </c>
      <c r="DF45">
        <v>40.936999999999998</v>
      </c>
      <c r="DG45">
        <v>372.02</v>
      </c>
      <c r="DH45">
        <v>19.579999999999998</v>
      </c>
      <c r="DI45">
        <v>0</v>
      </c>
      <c r="DJ45">
        <v>299</v>
      </c>
      <c r="DK45">
        <v>0</v>
      </c>
      <c r="DL45">
        <v>1358.4972</v>
      </c>
      <c r="DM45">
        <v>-1.48307691648607</v>
      </c>
      <c r="DN45">
        <v>-36.187692400998202</v>
      </c>
      <c r="DO45">
        <v>3359.538</v>
      </c>
      <c r="DP45">
        <v>15</v>
      </c>
      <c r="DQ45">
        <v>1717070301.0999999</v>
      </c>
      <c r="DR45" t="s">
        <v>493</v>
      </c>
      <c r="DS45">
        <v>1717070301.0999999</v>
      </c>
      <c r="DT45">
        <v>1717070301.0999999</v>
      </c>
      <c r="DU45">
        <v>28</v>
      </c>
      <c r="DV45">
        <v>-1E-3</v>
      </c>
      <c r="DW45">
        <v>-2E-3</v>
      </c>
      <c r="DX45">
        <v>0.42299999999999999</v>
      </c>
      <c r="DY45">
        <v>-0.14799999999999999</v>
      </c>
      <c r="DZ45">
        <v>435</v>
      </c>
      <c r="EA45">
        <v>12</v>
      </c>
      <c r="EB45">
        <v>0.11</v>
      </c>
      <c r="EC45">
        <v>0.09</v>
      </c>
      <c r="ED45">
        <v>-15.711650000000001</v>
      </c>
      <c r="EE45">
        <v>4.69624060150379E-2</v>
      </c>
      <c r="EF45">
        <v>5.5630787339386201E-2</v>
      </c>
      <c r="EG45">
        <v>1</v>
      </c>
      <c r="EH45">
        <v>419.01651961539301</v>
      </c>
      <c r="EI45">
        <v>-0.36835710624172802</v>
      </c>
      <c r="EJ45">
        <v>4.1527372267601503E-2</v>
      </c>
      <c r="EK45">
        <v>1</v>
      </c>
      <c r="EL45">
        <v>2.2451295</v>
      </c>
      <c r="EM45">
        <v>1.57759398495925E-3</v>
      </c>
      <c r="EN45">
        <v>1.1725974373159699E-3</v>
      </c>
      <c r="EO45">
        <v>1</v>
      </c>
      <c r="EP45">
        <v>3</v>
      </c>
      <c r="EQ45">
        <v>3</v>
      </c>
      <c r="ER45" t="s">
        <v>385</v>
      </c>
      <c r="ES45">
        <v>2.9778500000000001</v>
      </c>
      <c r="ET45">
        <v>2.8301699999999999</v>
      </c>
      <c r="EU45">
        <v>0.102605</v>
      </c>
      <c r="EV45">
        <v>0.104881</v>
      </c>
      <c r="EW45">
        <v>7.9232200000000003E-2</v>
      </c>
      <c r="EX45">
        <v>6.7914299999999997E-2</v>
      </c>
      <c r="EY45">
        <v>25285.1</v>
      </c>
      <c r="EZ45">
        <v>30781.3</v>
      </c>
      <c r="FA45">
        <v>26075.599999999999</v>
      </c>
      <c r="FB45">
        <v>31253.7</v>
      </c>
      <c r="FC45">
        <v>32212.7</v>
      </c>
      <c r="FD45">
        <v>35549.199999999997</v>
      </c>
      <c r="FE45">
        <v>38419.699999999997</v>
      </c>
      <c r="FF45">
        <v>41480</v>
      </c>
      <c r="FG45">
        <v>2.1494300000000002</v>
      </c>
      <c r="FH45">
        <v>1.7870200000000001</v>
      </c>
      <c r="FI45">
        <v>4.8477199999999998E-2</v>
      </c>
      <c r="FJ45">
        <v>0</v>
      </c>
      <c r="FK45">
        <v>21.683199999999999</v>
      </c>
      <c r="FL45">
        <v>999.9</v>
      </c>
      <c r="FM45">
        <v>32.975000000000001</v>
      </c>
      <c r="FN45">
        <v>28.297999999999998</v>
      </c>
      <c r="FO45">
        <v>12.6629</v>
      </c>
      <c r="FP45">
        <v>62.627299999999998</v>
      </c>
      <c r="FQ45">
        <v>40.805300000000003</v>
      </c>
      <c r="FR45">
        <v>1</v>
      </c>
      <c r="FS45">
        <v>-0.215005</v>
      </c>
      <c r="FT45">
        <v>0.30879899999999999</v>
      </c>
      <c r="FU45">
        <v>20.263500000000001</v>
      </c>
      <c r="FV45">
        <v>5.2467899999999998</v>
      </c>
      <c r="FW45">
        <v>12.039899999999999</v>
      </c>
      <c r="FX45">
        <v>5.0237999999999996</v>
      </c>
      <c r="FY45">
        <v>3.3008299999999999</v>
      </c>
      <c r="FZ45">
        <v>999.9</v>
      </c>
      <c r="GA45">
        <v>9999</v>
      </c>
      <c r="GB45">
        <v>9999</v>
      </c>
      <c r="GC45">
        <v>9999</v>
      </c>
      <c r="GD45">
        <v>1.87836</v>
      </c>
      <c r="GE45">
        <v>1.8799399999999999</v>
      </c>
      <c r="GF45">
        <v>1.8789400000000001</v>
      </c>
      <c r="GG45">
        <v>1.8792899999999999</v>
      </c>
      <c r="GH45">
        <v>1.8808100000000001</v>
      </c>
      <c r="GI45">
        <v>1.8753200000000001</v>
      </c>
      <c r="GJ45">
        <v>1.8824799999999999</v>
      </c>
      <c r="GK45">
        <v>1.8772899999999999</v>
      </c>
      <c r="GL45">
        <v>5</v>
      </c>
      <c r="GM45">
        <v>0</v>
      </c>
      <c r="GN45">
        <v>0</v>
      </c>
      <c r="GO45">
        <v>0</v>
      </c>
      <c r="GP45" t="s">
        <v>386</v>
      </c>
      <c r="GQ45" t="s">
        <v>387</v>
      </c>
      <c r="GR45" t="s">
        <v>388</v>
      </c>
      <c r="GS45" t="s">
        <v>388</v>
      </c>
      <c r="GT45" t="s">
        <v>388</v>
      </c>
      <c r="GU45" t="s">
        <v>388</v>
      </c>
      <c r="GV45">
        <v>0</v>
      </c>
      <c r="GW45">
        <v>100</v>
      </c>
      <c r="GX45">
        <v>100</v>
      </c>
      <c r="GY45">
        <v>0.42299999999999999</v>
      </c>
      <c r="GZ45">
        <v>-0.14799999999999999</v>
      </c>
      <c r="HA45">
        <v>0.42418181818186401</v>
      </c>
      <c r="HB45">
        <v>0</v>
      </c>
      <c r="HC45">
        <v>0</v>
      </c>
      <c r="HD45">
        <v>0</v>
      </c>
      <c r="HE45">
        <v>-0.14535000000000101</v>
      </c>
      <c r="HF45">
        <v>0</v>
      </c>
      <c r="HG45">
        <v>0</v>
      </c>
      <c r="HH45">
        <v>0</v>
      </c>
      <c r="HI45">
        <v>-1</v>
      </c>
      <c r="HJ45">
        <v>-1</v>
      </c>
      <c r="HK45">
        <v>-1</v>
      </c>
      <c r="HL45">
        <v>-1</v>
      </c>
      <c r="HM45">
        <v>4.5999999999999996</v>
      </c>
      <c r="HN45">
        <v>4.5999999999999996</v>
      </c>
      <c r="HO45">
        <v>0.161133</v>
      </c>
      <c r="HP45">
        <v>4.99878</v>
      </c>
      <c r="HQ45">
        <v>1.5502899999999999</v>
      </c>
      <c r="HR45">
        <v>2.3327599999999999</v>
      </c>
      <c r="HS45">
        <v>1.6003400000000001</v>
      </c>
      <c r="HT45">
        <v>2.2387700000000001</v>
      </c>
      <c r="HU45">
        <v>30.803699999999999</v>
      </c>
      <c r="HV45">
        <v>23.9299</v>
      </c>
      <c r="HW45">
        <v>2</v>
      </c>
      <c r="HX45">
        <v>480.65100000000001</v>
      </c>
      <c r="HY45">
        <v>331.57100000000003</v>
      </c>
      <c r="HZ45">
        <v>21.9999</v>
      </c>
      <c r="IA45">
        <v>24.672000000000001</v>
      </c>
      <c r="IB45">
        <v>30</v>
      </c>
      <c r="IC45">
        <v>24.646100000000001</v>
      </c>
      <c r="ID45">
        <v>24.6358</v>
      </c>
      <c r="IE45">
        <v>-1</v>
      </c>
      <c r="IF45">
        <v>-30</v>
      </c>
      <c r="IG45">
        <v>-30</v>
      </c>
      <c r="IH45">
        <v>22</v>
      </c>
      <c r="II45">
        <v>400</v>
      </c>
      <c r="IJ45">
        <v>15.804</v>
      </c>
      <c r="IK45">
        <v>100.812</v>
      </c>
      <c r="IL45">
        <v>101.137</v>
      </c>
    </row>
    <row r="46" spans="1:246" x14ac:dyDescent="0.35">
      <c r="A46">
        <v>28</v>
      </c>
      <c r="B46">
        <v>1717070573.0999999</v>
      </c>
      <c r="C46">
        <v>8701</v>
      </c>
      <c r="D46" t="s">
        <v>494</v>
      </c>
      <c r="E46" t="s">
        <v>495</v>
      </c>
      <c r="F46" t="s">
        <v>381</v>
      </c>
      <c r="G46">
        <v>1717070573.0999999</v>
      </c>
      <c r="H46">
        <f t="shared" si="0"/>
        <v>1.8960713585876937E-3</v>
      </c>
      <c r="I46">
        <f t="shared" si="1"/>
        <v>1.8960713585876936</v>
      </c>
      <c r="J46">
        <f t="shared" si="2"/>
        <v>12.054397393208371</v>
      </c>
      <c r="K46">
        <f t="shared" si="3"/>
        <v>417.59800000000001</v>
      </c>
      <c r="L46">
        <f t="shared" si="4"/>
        <v>257.19644279193437</v>
      </c>
      <c r="M46">
        <f t="shared" si="5"/>
        <v>25.883984627290605</v>
      </c>
      <c r="N46">
        <f t="shared" si="6"/>
        <v>42.026631842383608</v>
      </c>
      <c r="O46">
        <f t="shared" si="7"/>
        <v>0.12926885270749752</v>
      </c>
      <c r="P46">
        <f t="shared" si="8"/>
        <v>2.93854832937232</v>
      </c>
      <c r="Q46">
        <f t="shared" si="9"/>
        <v>0.12619075455535286</v>
      </c>
      <c r="R46">
        <f t="shared" si="10"/>
        <v>7.9139671846814322E-2</v>
      </c>
      <c r="S46">
        <f t="shared" si="11"/>
        <v>77.208819893346075</v>
      </c>
      <c r="T46">
        <f t="shared" si="12"/>
        <v>23.276625048929187</v>
      </c>
      <c r="U46">
        <f t="shared" si="13"/>
        <v>23.276625048929187</v>
      </c>
      <c r="V46">
        <f t="shared" si="14"/>
        <v>2.8672794779959845</v>
      </c>
      <c r="W46">
        <f t="shared" si="15"/>
        <v>48.266523447635294</v>
      </c>
      <c r="X46">
        <f t="shared" si="16"/>
        <v>1.38709683480378</v>
      </c>
      <c r="Y46">
        <f t="shared" si="17"/>
        <v>2.8738279364757884</v>
      </c>
      <c r="Z46">
        <f t="shared" si="18"/>
        <v>1.4801826431922045</v>
      </c>
      <c r="AA46">
        <f t="shared" si="19"/>
        <v>-83.616746913717293</v>
      </c>
      <c r="AB46">
        <f t="shared" si="20"/>
        <v>5.984421735804033</v>
      </c>
      <c r="AC46">
        <f t="shared" si="21"/>
        <v>0.42342430707246997</v>
      </c>
      <c r="AD46">
        <f t="shared" si="22"/>
        <v>-8.0977494719469689E-5</v>
      </c>
      <c r="AE46">
        <f t="shared" si="23"/>
        <v>12.190401708367075</v>
      </c>
      <c r="AF46">
        <f t="shared" si="24"/>
        <v>1.8955405397046958</v>
      </c>
      <c r="AG46">
        <f t="shared" si="25"/>
        <v>12.054397393208371</v>
      </c>
      <c r="AH46">
        <v>438.24023188613199</v>
      </c>
      <c r="AI46">
        <v>423.45544242424199</v>
      </c>
      <c r="AJ46">
        <v>2.78210711840748E-2</v>
      </c>
      <c r="AK46">
        <v>66.944036633400501</v>
      </c>
      <c r="AL46">
        <f t="shared" si="26"/>
        <v>1.8960713585876936</v>
      </c>
      <c r="AM46">
        <v>11.5412055302273</v>
      </c>
      <c r="AN46">
        <v>13.784924848484801</v>
      </c>
      <c r="AO46">
        <v>6.5906210392180195E-7</v>
      </c>
      <c r="AP46">
        <v>78.55</v>
      </c>
      <c r="AQ46">
        <v>15</v>
      </c>
      <c r="AR46">
        <v>3</v>
      </c>
      <c r="AS46">
        <f t="shared" si="27"/>
        <v>1</v>
      </c>
      <c r="AT46">
        <f t="shared" si="28"/>
        <v>0</v>
      </c>
      <c r="AU46">
        <f t="shared" si="29"/>
        <v>53810.511643574951</v>
      </c>
      <c r="AV46" t="s">
        <v>427</v>
      </c>
      <c r="AW46">
        <v>10452.200000000001</v>
      </c>
      <c r="AX46">
        <v>1034.8442307692301</v>
      </c>
      <c r="AY46">
        <v>4484.24</v>
      </c>
      <c r="AZ46">
        <f t="shared" si="30"/>
        <v>0.76922639493666034</v>
      </c>
      <c r="BA46">
        <v>-1.01765535009789</v>
      </c>
      <c r="BB46" t="s">
        <v>496</v>
      </c>
      <c r="BC46">
        <v>10439.4</v>
      </c>
      <c r="BD46">
        <v>1360.9136000000001</v>
      </c>
      <c r="BE46">
        <v>2940.17</v>
      </c>
      <c r="BF46">
        <f t="shared" si="31"/>
        <v>0.53713098222211642</v>
      </c>
      <c r="BG46">
        <v>0.5</v>
      </c>
      <c r="BH46">
        <f t="shared" si="32"/>
        <v>336.737764946673</v>
      </c>
      <c r="BI46">
        <f t="shared" si="33"/>
        <v>12.054397393208371</v>
      </c>
      <c r="BJ46">
        <f t="shared" si="34"/>
        <v>90.436143218543322</v>
      </c>
      <c r="BK46">
        <f t="shared" si="35"/>
        <v>3.8819681378405531E-2</v>
      </c>
      <c r="BL46">
        <f t="shared" si="36"/>
        <v>0.52516351095344815</v>
      </c>
      <c r="BM46">
        <f t="shared" si="37"/>
        <v>922.98419773960416</v>
      </c>
      <c r="BN46" t="s">
        <v>383</v>
      </c>
      <c r="BO46">
        <v>0</v>
      </c>
      <c r="BP46">
        <f t="shared" si="38"/>
        <v>922.98419773960416</v>
      </c>
      <c r="BQ46">
        <f t="shared" si="39"/>
        <v>0.68607794864256011</v>
      </c>
      <c r="BR46">
        <f t="shared" si="40"/>
        <v>0.78290081073857154</v>
      </c>
      <c r="BS46">
        <f t="shared" si="41"/>
        <v>0.43357458316247588</v>
      </c>
      <c r="BT46">
        <f t="shared" si="42"/>
        <v>0.82886424227474087</v>
      </c>
      <c r="BU46">
        <f t="shared" si="43"/>
        <v>0.4476349202296187</v>
      </c>
      <c r="BV46">
        <f t="shared" si="44"/>
        <v>0.53097057499405254</v>
      </c>
      <c r="BW46">
        <f t="shared" si="45"/>
        <v>0.46902942500594746</v>
      </c>
      <c r="BX46">
        <f t="shared" si="46"/>
        <v>400.17899999999997</v>
      </c>
      <c r="BY46">
        <f t="shared" si="47"/>
        <v>336.737764946673</v>
      </c>
      <c r="BZ46">
        <f t="shared" si="48"/>
        <v>0.84146785550134573</v>
      </c>
      <c r="CA46">
        <f t="shared" si="49"/>
        <v>0.1929357110026915</v>
      </c>
      <c r="CB46">
        <v>1717070573.0999999</v>
      </c>
      <c r="CC46">
        <v>417.59800000000001</v>
      </c>
      <c r="CD46">
        <v>433.17500000000001</v>
      </c>
      <c r="CE46">
        <v>13.7829</v>
      </c>
      <c r="CF46">
        <v>11.5398</v>
      </c>
      <c r="CG46">
        <v>417.15899999999999</v>
      </c>
      <c r="CH46">
        <v>13.930899999999999</v>
      </c>
      <c r="CI46">
        <v>500.04399999999998</v>
      </c>
      <c r="CJ46">
        <v>100.539</v>
      </c>
      <c r="CK46">
        <v>9.9968199999999993E-2</v>
      </c>
      <c r="CL46">
        <v>23.314399999999999</v>
      </c>
      <c r="CM46">
        <v>22.5075</v>
      </c>
      <c r="CN46">
        <v>999.9</v>
      </c>
      <c r="CO46">
        <v>0</v>
      </c>
      <c r="CP46">
        <v>0</v>
      </c>
      <c r="CQ46">
        <v>9997.5</v>
      </c>
      <c r="CR46">
        <v>0</v>
      </c>
      <c r="CS46">
        <v>1.5289399999999999E-3</v>
      </c>
      <c r="CT46">
        <v>400.17899999999997</v>
      </c>
      <c r="CU46">
        <v>0.95002900000000001</v>
      </c>
      <c r="CV46">
        <v>4.9970599999999997E-2</v>
      </c>
      <c r="CW46">
        <v>0</v>
      </c>
      <c r="CX46">
        <v>1361.02</v>
      </c>
      <c r="CY46">
        <v>8.2756299999999996</v>
      </c>
      <c r="CZ46">
        <v>3351.7</v>
      </c>
      <c r="DA46">
        <v>3406.44</v>
      </c>
      <c r="DB46">
        <v>37.311999999999998</v>
      </c>
      <c r="DC46">
        <v>40.875</v>
      </c>
      <c r="DD46">
        <v>39.375</v>
      </c>
      <c r="DE46">
        <v>40.686999999999998</v>
      </c>
      <c r="DF46">
        <v>41</v>
      </c>
      <c r="DG46">
        <v>372.32</v>
      </c>
      <c r="DH46">
        <v>19.579999999999998</v>
      </c>
      <c r="DI46">
        <v>0</v>
      </c>
      <c r="DJ46">
        <v>299.200000047684</v>
      </c>
      <c r="DK46">
        <v>0</v>
      </c>
      <c r="DL46">
        <v>1360.9136000000001</v>
      </c>
      <c r="DM46">
        <v>0.24076924225423199</v>
      </c>
      <c r="DN46">
        <v>-12.3030769287088</v>
      </c>
      <c r="DO46">
        <v>3351.8139999999999</v>
      </c>
      <c r="DP46">
        <v>15</v>
      </c>
      <c r="DQ46">
        <v>1717070599.0999999</v>
      </c>
      <c r="DR46" t="s">
        <v>497</v>
      </c>
      <c r="DS46">
        <v>1717070599.0999999</v>
      </c>
      <c r="DT46">
        <v>1717070599.0999999</v>
      </c>
      <c r="DU46">
        <v>29</v>
      </c>
      <c r="DV46">
        <v>1.7000000000000001E-2</v>
      </c>
      <c r="DW46">
        <v>-1E-3</v>
      </c>
      <c r="DX46">
        <v>0.439</v>
      </c>
      <c r="DY46">
        <v>-0.14799999999999999</v>
      </c>
      <c r="DZ46">
        <v>433</v>
      </c>
      <c r="EA46">
        <v>12</v>
      </c>
      <c r="EB46">
        <v>0.31</v>
      </c>
      <c r="EC46">
        <v>0.04</v>
      </c>
      <c r="ED46">
        <v>-15.597804761904801</v>
      </c>
      <c r="EE46">
        <v>-6.1348051948056398E-2</v>
      </c>
      <c r="EF46">
        <v>3.8857400792794601E-2</v>
      </c>
      <c r="EG46">
        <v>1</v>
      </c>
      <c r="EH46">
        <v>417.58498636666599</v>
      </c>
      <c r="EI46">
        <v>-0.19394116227104699</v>
      </c>
      <c r="EJ46">
        <v>3.7906249249889903E-2</v>
      </c>
      <c r="EK46">
        <v>1</v>
      </c>
      <c r="EL46">
        <v>2.2431723809523798</v>
      </c>
      <c r="EM46">
        <v>-1.7057142857146699E-3</v>
      </c>
      <c r="EN46">
        <v>1.33185836785232E-3</v>
      </c>
      <c r="EO46">
        <v>1</v>
      </c>
      <c r="EP46">
        <v>3</v>
      </c>
      <c r="EQ46">
        <v>3</v>
      </c>
      <c r="ER46" t="s">
        <v>385</v>
      </c>
      <c r="ES46">
        <v>2.9779499999999999</v>
      </c>
      <c r="ET46">
        <v>2.8301099999999999</v>
      </c>
      <c r="EU46">
        <v>0.10233200000000001</v>
      </c>
      <c r="EV46">
        <v>0.10458199999999999</v>
      </c>
      <c r="EW46">
        <v>7.9044299999999998E-2</v>
      </c>
      <c r="EX46">
        <v>6.7724800000000002E-2</v>
      </c>
      <c r="EY46">
        <v>25290.5</v>
      </c>
      <c r="EZ46">
        <v>30790.5</v>
      </c>
      <c r="FA46">
        <v>26073.200000000001</v>
      </c>
      <c r="FB46">
        <v>31252.6</v>
      </c>
      <c r="FC46">
        <v>32215.8</v>
      </c>
      <c r="FD46">
        <v>35554.9</v>
      </c>
      <c r="FE46">
        <v>38415.5</v>
      </c>
      <c r="FF46">
        <v>41478.300000000003</v>
      </c>
      <c r="FG46">
        <v>2.1488499999999999</v>
      </c>
      <c r="FH46">
        <v>1.7713000000000001</v>
      </c>
      <c r="FI46">
        <v>4.7933299999999998E-2</v>
      </c>
      <c r="FJ46">
        <v>0</v>
      </c>
      <c r="FK46">
        <v>21.717300000000002</v>
      </c>
      <c r="FL46">
        <v>999.9</v>
      </c>
      <c r="FM46">
        <v>32.81</v>
      </c>
      <c r="FN46">
        <v>28.309000000000001</v>
      </c>
      <c r="FO46">
        <v>12.6088</v>
      </c>
      <c r="FP46">
        <v>62.627400000000002</v>
      </c>
      <c r="FQ46">
        <v>41.073700000000002</v>
      </c>
      <c r="FR46">
        <v>1</v>
      </c>
      <c r="FS46">
        <v>-0.21388199999999999</v>
      </c>
      <c r="FT46">
        <v>0.31710199999999999</v>
      </c>
      <c r="FU46">
        <v>20.263500000000001</v>
      </c>
      <c r="FV46">
        <v>5.2469400000000004</v>
      </c>
      <c r="FW46">
        <v>12.039899999999999</v>
      </c>
      <c r="FX46">
        <v>5.0236499999999999</v>
      </c>
      <c r="FY46">
        <v>3.3006799999999998</v>
      </c>
      <c r="FZ46">
        <v>999.9</v>
      </c>
      <c r="GA46">
        <v>9999</v>
      </c>
      <c r="GB46">
        <v>9999</v>
      </c>
      <c r="GC46">
        <v>9999</v>
      </c>
      <c r="GD46">
        <v>1.87835</v>
      </c>
      <c r="GE46">
        <v>1.8798999999999999</v>
      </c>
      <c r="GF46">
        <v>1.8788499999999999</v>
      </c>
      <c r="GG46">
        <v>1.87927</v>
      </c>
      <c r="GH46">
        <v>1.8808</v>
      </c>
      <c r="GI46">
        <v>1.87531</v>
      </c>
      <c r="GJ46">
        <v>1.88246</v>
      </c>
      <c r="GK46">
        <v>1.8772899999999999</v>
      </c>
      <c r="GL46">
        <v>5</v>
      </c>
      <c r="GM46">
        <v>0</v>
      </c>
      <c r="GN46">
        <v>0</v>
      </c>
      <c r="GO46">
        <v>0</v>
      </c>
      <c r="GP46" t="s">
        <v>386</v>
      </c>
      <c r="GQ46" t="s">
        <v>387</v>
      </c>
      <c r="GR46" t="s">
        <v>388</v>
      </c>
      <c r="GS46" t="s">
        <v>388</v>
      </c>
      <c r="GT46" t="s">
        <v>388</v>
      </c>
      <c r="GU46" t="s">
        <v>388</v>
      </c>
      <c r="GV46">
        <v>0</v>
      </c>
      <c r="GW46">
        <v>100</v>
      </c>
      <c r="GX46">
        <v>100</v>
      </c>
      <c r="GY46">
        <v>0.439</v>
      </c>
      <c r="GZ46">
        <v>-0.14799999999999999</v>
      </c>
      <c r="HA46">
        <v>0.42300000000000199</v>
      </c>
      <c r="HB46">
        <v>0</v>
      </c>
      <c r="HC46">
        <v>0</v>
      </c>
      <c r="HD46">
        <v>0</v>
      </c>
      <c r="HE46">
        <v>-0.14776</v>
      </c>
      <c r="HF46">
        <v>0</v>
      </c>
      <c r="HG46">
        <v>0</v>
      </c>
      <c r="HH46">
        <v>0</v>
      </c>
      <c r="HI46">
        <v>-1</v>
      </c>
      <c r="HJ46">
        <v>-1</v>
      </c>
      <c r="HK46">
        <v>-1</v>
      </c>
      <c r="HL46">
        <v>-1</v>
      </c>
      <c r="HM46">
        <v>4.5</v>
      </c>
      <c r="HN46">
        <v>4.5</v>
      </c>
      <c r="HO46">
        <v>0.161133</v>
      </c>
      <c r="HP46">
        <v>4.99878</v>
      </c>
      <c r="HQ46">
        <v>1.5490699999999999</v>
      </c>
      <c r="HR46">
        <v>2.33521</v>
      </c>
      <c r="HS46">
        <v>1.6003400000000001</v>
      </c>
      <c r="HT46">
        <v>2.2717299999999998</v>
      </c>
      <c r="HU46">
        <v>30.846900000000002</v>
      </c>
      <c r="HV46">
        <v>23.938700000000001</v>
      </c>
      <c r="HW46">
        <v>2</v>
      </c>
      <c r="HX46">
        <v>480.37299999999999</v>
      </c>
      <c r="HY46">
        <v>323.81400000000002</v>
      </c>
      <c r="HZ46">
        <v>22.0001</v>
      </c>
      <c r="IA46">
        <v>24.680299999999999</v>
      </c>
      <c r="IB46">
        <v>30.0002</v>
      </c>
      <c r="IC46">
        <v>24.654399999999999</v>
      </c>
      <c r="ID46">
        <v>24.6462</v>
      </c>
      <c r="IE46">
        <v>-1</v>
      </c>
      <c r="IF46">
        <v>-30</v>
      </c>
      <c r="IG46">
        <v>-30</v>
      </c>
      <c r="IH46">
        <v>22</v>
      </c>
      <c r="II46">
        <v>400</v>
      </c>
      <c r="IJ46">
        <v>15.804</v>
      </c>
      <c r="IK46">
        <v>100.80200000000001</v>
      </c>
      <c r="IL46">
        <v>101.133</v>
      </c>
    </row>
    <row r="47" spans="1:246" x14ac:dyDescent="0.35">
      <c r="A47">
        <v>29</v>
      </c>
      <c r="B47">
        <v>1717070873.0999999</v>
      </c>
      <c r="C47">
        <v>9001</v>
      </c>
      <c r="D47" t="s">
        <v>498</v>
      </c>
      <c r="E47" t="s">
        <v>499</v>
      </c>
      <c r="F47" t="s">
        <v>381</v>
      </c>
      <c r="G47">
        <v>1717070873.0999999</v>
      </c>
      <c r="H47">
        <f t="shared" si="0"/>
        <v>1.8902166617682827E-3</v>
      </c>
      <c r="I47">
        <f t="shared" si="1"/>
        <v>1.8902166617682827</v>
      </c>
      <c r="J47">
        <f t="shared" si="2"/>
        <v>12.151468554636168</v>
      </c>
      <c r="K47">
        <f t="shared" si="3"/>
        <v>416.60399999999998</v>
      </c>
      <c r="L47">
        <f t="shared" si="4"/>
        <v>254.13380713276149</v>
      </c>
      <c r="M47">
        <f t="shared" si="5"/>
        <v>25.577064486443255</v>
      </c>
      <c r="N47">
        <f t="shared" si="6"/>
        <v>41.928728387340001</v>
      </c>
      <c r="O47">
        <f t="shared" si="7"/>
        <v>0.12852578258200628</v>
      </c>
      <c r="P47">
        <f t="shared" si="8"/>
        <v>2.9380872987230235</v>
      </c>
      <c r="Q47">
        <f t="shared" si="9"/>
        <v>0.12548205601612469</v>
      </c>
      <c r="R47">
        <f t="shared" si="10"/>
        <v>7.8693748178435427E-2</v>
      </c>
      <c r="S47">
        <f t="shared" si="11"/>
        <v>77.151819900768416</v>
      </c>
      <c r="T47">
        <f t="shared" si="12"/>
        <v>23.273905626164517</v>
      </c>
      <c r="U47">
        <f t="shared" si="13"/>
        <v>23.273905626164517</v>
      </c>
      <c r="V47">
        <f t="shared" si="14"/>
        <v>2.8668085577993221</v>
      </c>
      <c r="W47">
        <f t="shared" si="15"/>
        <v>48.12656780160853</v>
      </c>
      <c r="X47">
        <f t="shared" si="16"/>
        <v>1.3827490838150003</v>
      </c>
      <c r="Y47">
        <f t="shared" si="17"/>
        <v>2.873151248838453</v>
      </c>
      <c r="Z47">
        <f t="shared" si="18"/>
        <v>1.4840594739843218</v>
      </c>
      <c r="AA47">
        <f t="shared" si="19"/>
        <v>-83.358554783981262</v>
      </c>
      <c r="AB47">
        <f t="shared" si="20"/>
        <v>5.7964815715035458</v>
      </c>
      <c r="AC47">
        <f t="shared" si="21"/>
        <v>0.41017731848423583</v>
      </c>
      <c r="AD47">
        <f t="shared" si="22"/>
        <v>-7.5993225070014603E-5</v>
      </c>
      <c r="AE47">
        <f t="shared" si="23"/>
        <v>12.082496449046188</v>
      </c>
      <c r="AF47">
        <f t="shared" si="24"/>
        <v>1.8896749694046517</v>
      </c>
      <c r="AG47">
        <f t="shared" si="25"/>
        <v>12.151468554636168</v>
      </c>
      <c r="AH47">
        <v>437.10039995264702</v>
      </c>
      <c r="AI47">
        <v>422.34536969696899</v>
      </c>
      <c r="AJ47">
        <v>6.0331887812166396E-4</v>
      </c>
      <c r="AK47">
        <v>66.930758663298803</v>
      </c>
      <c r="AL47">
        <f t="shared" si="26"/>
        <v>1.8902166617682827</v>
      </c>
      <c r="AM47">
        <v>11.502786168539</v>
      </c>
      <c r="AN47">
        <v>13.7400066666667</v>
      </c>
      <c r="AO47">
        <v>-1.2743575920938601E-5</v>
      </c>
      <c r="AP47">
        <v>78.55</v>
      </c>
      <c r="AQ47">
        <v>15</v>
      </c>
      <c r="AR47">
        <v>3</v>
      </c>
      <c r="AS47">
        <f t="shared" si="27"/>
        <v>1</v>
      </c>
      <c r="AT47">
        <f t="shared" si="28"/>
        <v>0</v>
      </c>
      <c r="AU47">
        <f t="shared" si="29"/>
        <v>53797.786570227749</v>
      </c>
      <c r="AV47" t="s">
        <v>427</v>
      </c>
      <c r="AW47">
        <v>10452.200000000001</v>
      </c>
      <c r="AX47">
        <v>1034.8442307692301</v>
      </c>
      <c r="AY47">
        <v>4484.24</v>
      </c>
      <c r="AZ47">
        <f t="shared" si="30"/>
        <v>0.76922639493666034</v>
      </c>
      <c r="BA47">
        <v>-1.01765535009789</v>
      </c>
      <c r="BB47" t="s">
        <v>500</v>
      </c>
      <c r="BC47">
        <v>10441</v>
      </c>
      <c r="BD47">
        <v>1364.29884615385</v>
      </c>
      <c r="BE47">
        <v>2922.79</v>
      </c>
      <c r="BF47">
        <f t="shared" si="31"/>
        <v>0.53322036610435575</v>
      </c>
      <c r="BG47">
        <v>0.5</v>
      </c>
      <c r="BH47">
        <f t="shared" si="32"/>
        <v>336.48576495038424</v>
      </c>
      <c r="BI47">
        <f t="shared" si="33"/>
        <v>12.151468554636168</v>
      </c>
      <c r="BJ47">
        <f t="shared" si="34"/>
        <v>89.710531387874042</v>
      </c>
      <c r="BK47">
        <f t="shared" si="35"/>
        <v>3.9137239302458701E-2</v>
      </c>
      <c r="BL47">
        <f t="shared" si="36"/>
        <v>0.53423270231525355</v>
      </c>
      <c r="BM47">
        <f t="shared" si="37"/>
        <v>921.26447549928878</v>
      </c>
      <c r="BN47" t="s">
        <v>383</v>
      </c>
      <c r="BO47">
        <v>0</v>
      </c>
      <c r="BP47">
        <f t="shared" si="38"/>
        <v>921.26447549928878</v>
      </c>
      <c r="BQ47">
        <f t="shared" si="39"/>
        <v>0.68479963476702443</v>
      </c>
      <c r="BR47">
        <f t="shared" si="40"/>
        <v>0.77865165083763899</v>
      </c>
      <c r="BS47">
        <f t="shared" si="41"/>
        <v>0.43824325742984438</v>
      </c>
      <c r="BT47">
        <f t="shared" si="42"/>
        <v>0.82549572092907419</v>
      </c>
      <c r="BU47">
        <f t="shared" si="43"/>
        <v>0.45267348383981176</v>
      </c>
      <c r="BV47">
        <f t="shared" si="44"/>
        <v>0.52579690053091122</v>
      </c>
      <c r="BW47">
        <f t="shared" si="45"/>
        <v>0.47420309946908878</v>
      </c>
      <c r="BX47">
        <f t="shared" si="46"/>
        <v>399.87900000000002</v>
      </c>
      <c r="BY47">
        <f t="shared" si="47"/>
        <v>336.48576495038424</v>
      </c>
      <c r="BZ47">
        <f t="shared" si="48"/>
        <v>0.84146895673537303</v>
      </c>
      <c r="CA47">
        <f t="shared" si="49"/>
        <v>0.19293791347074593</v>
      </c>
      <c r="CB47">
        <v>1717070873.0999999</v>
      </c>
      <c r="CC47">
        <v>416.60399999999998</v>
      </c>
      <c r="CD47">
        <v>432.048</v>
      </c>
      <c r="CE47">
        <v>13.739000000000001</v>
      </c>
      <c r="CF47">
        <v>11.5025</v>
      </c>
      <c r="CG47">
        <v>416.11200000000002</v>
      </c>
      <c r="CH47">
        <v>13.888999999999999</v>
      </c>
      <c r="CI47">
        <v>499.99</v>
      </c>
      <c r="CJ47">
        <v>100.544</v>
      </c>
      <c r="CK47">
        <v>0.10008499999999999</v>
      </c>
      <c r="CL47">
        <v>23.310500000000001</v>
      </c>
      <c r="CM47">
        <v>22.497</v>
      </c>
      <c r="CN47">
        <v>999.9</v>
      </c>
      <c r="CO47">
        <v>0</v>
      </c>
      <c r="CP47">
        <v>0</v>
      </c>
      <c r="CQ47">
        <v>9994.3799999999992</v>
      </c>
      <c r="CR47">
        <v>0</v>
      </c>
      <c r="CS47">
        <v>1.5289399999999999E-3</v>
      </c>
      <c r="CT47">
        <v>399.87900000000002</v>
      </c>
      <c r="CU47">
        <v>0.94999199999999995</v>
      </c>
      <c r="CV47">
        <v>5.0007799999999998E-2</v>
      </c>
      <c r="CW47">
        <v>0</v>
      </c>
      <c r="CX47">
        <v>1364.29</v>
      </c>
      <c r="CY47">
        <v>8.2756299999999996</v>
      </c>
      <c r="CZ47">
        <v>3305.19</v>
      </c>
      <c r="DA47">
        <v>3403.79</v>
      </c>
      <c r="DB47">
        <v>37.375</v>
      </c>
      <c r="DC47">
        <v>40.875</v>
      </c>
      <c r="DD47">
        <v>39.375</v>
      </c>
      <c r="DE47">
        <v>40.625</v>
      </c>
      <c r="DF47">
        <v>41</v>
      </c>
      <c r="DG47">
        <v>372.02</v>
      </c>
      <c r="DH47">
        <v>19.579999999999998</v>
      </c>
      <c r="DI47">
        <v>0</v>
      </c>
      <c r="DJ47">
        <v>299</v>
      </c>
      <c r="DK47">
        <v>0</v>
      </c>
      <c r="DL47">
        <v>1364.29884615385</v>
      </c>
      <c r="DM47">
        <v>0.62871793724227099</v>
      </c>
      <c r="DN47">
        <v>-8.4642735158806506</v>
      </c>
      <c r="DO47">
        <v>3307.23</v>
      </c>
      <c r="DP47">
        <v>15</v>
      </c>
      <c r="DQ47">
        <v>1717070899.0999999</v>
      </c>
      <c r="DR47" t="s">
        <v>501</v>
      </c>
      <c r="DS47">
        <v>1717070894.0999999</v>
      </c>
      <c r="DT47">
        <v>1717070899.0999999</v>
      </c>
      <c r="DU47">
        <v>30</v>
      </c>
      <c r="DV47">
        <v>5.2999999999999999E-2</v>
      </c>
      <c r="DW47">
        <v>-1E-3</v>
      </c>
      <c r="DX47">
        <v>0.49199999999999999</v>
      </c>
      <c r="DY47">
        <v>-0.15</v>
      </c>
      <c r="DZ47">
        <v>432</v>
      </c>
      <c r="EA47">
        <v>11</v>
      </c>
      <c r="EB47">
        <v>0.15</v>
      </c>
      <c r="EC47">
        <v>0.05</v>
      </c>
      <c r="ED47">
        <v>-15.487671428571399</v>
      </c>
      <c r="EE47">
        <v>-0.232277922077916</v>
      </c>
      <c r="EF47">
        <v>3.9677463230849003E-2</v>
      </c>
      <c r="EG47">
        <v>1</v>
      </c>
      <c r="EH47">
        <v>416.56536148449999</v>
      </c>
      <c r="EI47">
        <v>-0.21088224683399601</v>
      </c>
      <c r="EJ47">
        <v>3.1664064168892697E-2</v>
      </c>
      <c r="EK47">
        <v>1</v>
      </c>
      <c r="EL47">
        <v>2.2414119047618999</v>
      </c>
      <c r="EM47">
        <v>-3.7090909090906799E-3</v>
      </c>
      <c r="EN47">
        <v>1.6036583742823399E-3</v>
      </c>
      <c r="EO47">
        <v>1</v>
      </c>
      <c r="EP47">
        <v>3</v>
      </c>
      <c r="EQ47">
        <v>3</v>
      </c>
      <c r="ER47" t="s">
        <v>385</v>
      </c>
      <c r="ES47">
        <v>2.9777999999999998</v>
      </c>
      <c r="ET47">
        <v>2.83019</v>
      </c>
      <c r="EU47">
        <v>0.10213999999999999</v>
      </c>
      <c r="EV47">
        <v>0.10438</v>
      </c>
      <c r="EW47">
        <v>7.8869999999999996E-2</v>
      </c>
      <c r="EX47">
        <v>6.7562200000000003E-2</v>
      </c>
      <c r="EY47">
        <v>25296.3</v>
      </c>
      <c r="EZ47">
        <v>30797.1</v>
      </c>
      <c r="FA47">
        <v>26073.7</v>
      </c>
      <c r="FB47">
        <v>31252.3</v>
      </c>
      <c r="FC47">
        <v>32222.2</v>
      </c>
      <c r="FD47">
        <v>35560.699999999997</v>
      </c>
      <c r="FE47">
        <v>38415.699999999997</v>
      </c>
      <c r="FF47">
        <v>41477.800000000003</v>
      </c>
      <c r="FG47">
        <v>2.1492800000000001</v>
      </c>
      <c r="FH47">
        <v>1.7563500000000001</v>
      </c>
      <c r="FI47">
        <v>4.8849700000000003E-2</v>
      </c>
      <c r="FJ47">
        <v>0</v>
      </c>
      <c r="FK47">
        <v>21.691700000000001</v>
      </c>
      <c r="FL47">
        <v>999.9</v>
      </c>
      <c r="FM47">
        <v>32.676000000000002</v>
      </c>
      <c r="FN47">
        <v>28.338999999999999</v>
      </c>
      <c r="FO47">
        <v>12.579000000000001</v>
      </c>
      <c r="FP47">
        <v>62.417400000000001</v>
      </c>
      <c r="FQ47">
        <v>41.554499999999997</v>
      </c>
      <c r="FR47">
        <v>1</v>
      </c>
      <c r="FS47">
        <v>-0.213953</v>
      </c>
      <c r="FT47">
        <v>0.30524499999999999</v>
      </c>
      <c r="FU47">
        <v>20.263300000000001</v>
      </c>
      <c r="FV47">
        <v>5.2469400000000004</v>
      </c>
      <c r="FW47">
        <v>12.039899999999999</v>
      </c>
      <c r="FX47">
        <v>5.0236499999999999</v>
      </c>
      <c r="FY47">
        <v>3.3005499999999999</v>
      </c>
      <c r="FZ47">
        <v>999.9</v>
      </c>
      <c r="GA47">
        <v>9999</v>
      </c>
      <c r="GB47">
        <v>9999</v>
      </c>
      <c r="GC47">
        <v>9999</v>
      </c>
      <c r="GD47">
        <v>1.87835</v>
      </c>
      <c r="GE47">
        <v>1.8798900000000001</v>
      </c>
      <c r="GF47">
        <v>1.87886</v>
      </c>
      <c r="GG47">
        <v>1.87927</v>
      </c>
      <c r="GH47">
        <v>1.8808</v>
      </c>
      <c r="GI47">
        <v>1.87531</v>
      </c>
      <c r="GJ47">
        <v>1.8824399999999999</v>
      </c>
      <c r="GK47">
        <v>1.8772599999999999</v>
      </c>
      <c r="GL47">
        <v>5</v>
      </c>
      <c r="GM47">
        <v>0</v>
      </c>
      <c r="GN47">
        <v>0</v>
      </c>
      <c r="GO47">
        <v>0</v>
      </c>
      <c r="GP47" t="s">
        <v>386</v>
      </c>
      <c r="GQ47" t="s">
        <v>387</v>
      </c>
      <c r="GR47" t="s">
        <v>388</v>
      </c>
      <c r="GS47" t="s">
        <v>388</v>
      </c>
      <c r="GT47" t="s">
        <v>388</v>
      </c>
      <c r="GU47" t="s">
        <v>388</v>
      </c>
      <c r="GV47">
        <v>0</v>
      </c>
      <c r="GW47">
        <v>100</v>
      </c>
      <c r="GX47">
        <v>100</v>
      </c>
      <c r="GY47">
        <v>0.49199999999999999</v>
      </c>
      <c r="GZ47">
        <v>-0.15</v>
      </c>
      <c r="HA47">
        <v>0.43939999999997797</v>
      </c>
      <c r="HB47">
        <v>0</v>
      </c>
      <c r="HC47">
        <v>0</v>
      </c>
      <c r="HD47">
        <v>0</v>
      </c>
      <c r="HE47">
        <v>-0.14832000000000201</v>
      </c>
      <c r="HF47">
        <v>0</v>
      </c>
      <c r="HG47">
        <v>0</v>
      </c>
      <c r="HH47">
        <v>0</v>
      </c>
      <c r="HI47">
        <v>-1</v>
      </c>
      <c r="HJ47">
        <v>-1</v>
      </c>
      <c r="HK47">
        <v>-1</v>
      </c>
      <c r="HL47">
        <v>-1</v>
      </c>
      <c r="HM47">
        <v>4.5999999999999996</v>
      </c>
      <c r="HN47">
        <v>4.5999999999999996</v>
      </c>
      <c r="HO47">
        <v>0.161133</v>
      </c>
      <c r="HP47">
        <v>4.99878</v>
      </c>
      <c r="HQ47">
        <v>1.5502899999999999</v>
      </c>
      <c r="HR47">
        <v>2.3339799999999999</v>
      </c>
      <c r="HS47">
        <v>1.6003400000000001</v>
      </c>
      <c r="HT47">
        <v>2.2436500000000001</v>
      </c>
      <c r="HU47">
        <v>30.846900000000002</v>
      </c>
      <c r="HV47">
        <v>23.9299</v>
      </c>
      <c r="HW47">
        <v>2</v>
      </c>
      <c r="HX47">
        <v>480.69200000000001</v>
      </c>
      <c r="HY47">
        <v>316.56400000000002</v>
      </c>
      <c r="HZ47">
        <v>22.0001</v>
      </c>
      <c r="IA47">
        <v>24.682300000000001</v>
      </c>
      <c r="IB47">
        <v>30</v>
      </c>
      <c r="IC47">
        <v>24.660599999999999</v>
      </c>
      <c r="ID47">
        <v>24.654499999999999</v>
      </c>
      <c r="IE47">
        <v>-1</v>
      </c>
      <c r="IF47">
        <v>-30</v>
      </c>
      <c r="IG47">
        <v>-30</v>
      </c>
      <c r="IH47">
        <v>22</v>
      </c>
      <c r="II47">
        <v>400</v>
      </c>
      <c r="IJ47">
        <v>15.804</v>
      </c>
      <c r="IK47">
        <v>100.803</v>
      </c>
      <c r="IL47">
        <v>101.13200000000001</v>
      </c>
    </row>
    <row r="48" spans="1:246" x14ac:dyDescent="0.35">
      <c r="A48">
        <v>30</v>
      </c>
      <c r="B48">
        <v>1717071173.0999999</v>
      </c>
      <c r="C48">
        <v>9301</v>
      </c>
      <c r="D48" t="s">
        <v>502</v>
      </c>
      <c r="E48" t="s">
        <v>503</v>
      </c>
      <c r="F48" t="s">
        <v>381</v>
      </c>
      <c r="G48">
        <v>1717071173.0999999</v>
      </c>
      <c r="H48">
        <f t="shared" si="0"/>
        <v>1.8925937875315655E-3</v>
      </c>
      <c r="I48">
        <f t="shared" si="1"/>
        <v>1.8925937875315655</v>
      </c>
      <c r="J48">
        <f t="shared" si="2"/>
        <v>11.968336859196521</v>
      </c>
      <c r="K48">
        <f t="shared" si="3"/>
        <v>415.29399999999998</v>
      </c>
      <c r="L48">
        <f t="shared" si="4"/>
        <v>254.97259438233434</v>
      </c>
      <c r="M48">
        <f t="shared" si="5"/>
        <v>25.661696312807969</v>
      </c>
      <c r="N48">
        <f t="shared" si="6"/>
        <v>41.797231323421201</v>
      </c>
      <c r="O48">
        <f t="shared" si="7"/>
        <v>0.1283828780569061</v>
      </c>
      <c r="P48">
        <f t="shared" si="8"/>
        <v>2.938762152188743</v>
      </c>
      <c r="Q48">
        <f t="shared" si="9"/>
        <v>0.12534650971702965</v>
      </c>
      <c r="R48">
        <f t="shared" si="10"/>
        <v>7.8608392977230865E-2</v>
      </c>
      <c r="S48">
        <f t="shared" si="11"/>
        <v>77.209012829057087</v>
      </c>
      <c r="T48">
        <f t="shared" si="12"/>
        <v>23.269732566934884</v>
      </c>
      <c r="U48">
        <f t="shared" si="13"/>
        <v>23.269732566934884</v>
      </c>
      <c r="V48">
        <f t="shared" si="14"/>
        <v>2.8660860441356726</v>
      </c>
      <c r="W48">
        <f t="shared" si="15"/>
        <v>47.990092749983553</v>
      </c>
      <c r="X48">
        <f t="shared" si="16"/>
        <v>1.3785032730246598</v>
      </c>
      <c r="Y48">
        <f t="shared" si="17"/>
        <v>2.872474700572718</v>
      </c>
      <c r="Z48">
        <f t="shared" si="18"/>
        <v>1.4875827711110128</v>
      </c>
      <c r="AA48">
        <f t="shared" si="19"/>
        <v>-83.463386030142033</v>
      </c>
      <c r="AB48">
        <f t="shared" si="20"/>
        <v>5.8410749884753566</v>
      </c>
      <c r="AC48">
        <f t="shared" si="21"/>
        <v>0.41322108314140421</v>
      </c>
      <c r="AD48">
        <f t="shared" si="22"/>
        <v>-7.7129468180281435E-5</v>
      </c>
      <c r="AE48">
        <f t="shared" si="23"/>
        <v>12.040777826189547</v>
      </c>
      <c r="AF48">
        <f t="shared" si="24"/>
        <v>1.8936344986374878</v>
      </c>
      <c r="AG48">
        <f t="shared" si="25"/>
        <v>11.968336859196521</v>
      </c>
      <c r="AH48">
        <v>435.66889065655698</v>
      </c>
      <c r="AI48">
        <v>421.13765454545398</v>
      </c>
      <c r="AJ48">
        <v>7.9458682037136601E-4</v>
      </c>
      <c r="AK48">
        <v>66.927673192048701</v>
      </c>
      <c r="AL48">
        <f t="shared" si="26"/>
        <v>1.8925937875315655</v>
      </c>
      <c r="AM48">
        <v>11.4566556399459</v>
      </c>
      <c r="AN48">
        <v>13.6964078787879</v>
      </c>
      <c r="AO48">
        <v>2.6228212039466898E-6</v>
      </c>
      <c r="AP48">
        <v>78.55</v>
      </c>
      <c r="AQ48">
        <v>15</v>
      </c>
      <c r="AR48">
        <v>3</v>
      </c>
      <c r="AS48">
        <f t="shared" si="27"/>
        <v>1</v>
      </c>
      <c r="AT48">
        <f t="shared" si="28"/>
        <v>0</v>
      </c>
      <c r="AU48">
        <f t="shared" si="29"/>
        <v>53818.340699687193</v>
      </c>
      <c r="AV48" t="s">
        <v>427</v>
      </c>
      <c r="AW48">
        <v>10452.200000000001</v>
      </c>
      <c r="AX48">
        <v>1034.8442307692301</v>
      </c>
      <c r="AY48">
        <v>4484.24</v>
      </c>
      <c r="AZ48">
        <f t="shared" si="30"/>
        <v>0.76922639493666034</v>
      </c>
      <c r="BA48">
        <v>-1.01765535009789</v>
      </c>
      <c r="BB48" t="s">
        <v>504</v>
      </c>
      <c r="BC48">
        <v>10430.4</v>
      </c>
      <c r="BD48">
        <v>1368.1836000000001</v>
      </c>
      <c r="BE48">
        <v>2905.51</v>
      </c>
      <c r="BF48">
        <f t="shared" si="31"/>
        <v>0.52910724795302722</v>
      </c>
      <c r="BG48">
        <v>0.5</v>
      </c>
      <c r="BH48">
        <f t="shared" si="32"/>
        <v>336.73860641452853</v>
      </c>
      <c r="BI48">
        <f t="shared" si="33"/>
        <v>11.968336859196521</v>
      </c>
      <c r="BJ48">
        <f t="shared" si="34"/>
        <v>89.0854186597644</v>
      </c>
      <c r="BK48">
        <f t="shared" si="35"/>
        <v>3.856401363527806E-2</v>
      </c>
      <c r="BL48">
        <f t="shared" si="36"/>
        <v>0.54335727634735365</v>
      </c>
      <c r="BM48">
        <f t="shared" si="37"/>
        <v>919.54070662208767</v>
      </c>
      <c r="BN48" t="s">
        <v>383</v>
      </c>
      <c r="BO48">
        <v>0</v>
      </c>
      <c r="BP48">
        <f t="shared" si="38"/>
        <v>919.54070662208767</v>
      </c>
      <c r="BQ48">
        <f t="shared" si="39"/>
        <v>0.68351831292196974</v>
      </c>
      <c r="BR48">
        <f t="shared" si="40"/>
        <v>0.77409374108961138</v>
      </c>
      <c r="BS48">
        <f t="shared" si="41"/>
        <v>0.44287887141919163</v>
      </c>
      <c r="BT48">
        <f t="shared" si="42"/>
        <v>0.82180709418345677</v>
      </c>
      <c r="BU48">
        <f t="shared" si="43"/>
        <v>0.45768305686536609</v>
      </c>
      <c r="BV48">
        <f t="shared" si="44"/>
        <v>0.52025963889150306</v>
      </c>
      <c r="BW48">
        <f t="shared" si="45"/>
        <v>0.47974036110849694</v>
      </c>
      <c r="BX48">
        <f t="shared" si="46"/>
        <v>400.18</v>
      </c>
      <c r="BY48">
        <f t="shared" si="47"/>
        <v>336.73860641452853</v>
      </c>
      <c r="BZ48">
        <f t="shared" si="48"/>
        <v>0.84146785550134573</v>
      </c>
      <c r="CA48">
        <f t="shared" si="49"/>
        <v>0.1929357110026915</v>
      </c>
      <c r="CB48">
        <v>1717071173.0999999</v>
      </c>
      <c r="CC48">
        <v>415.29399999999998</v>
      </c>
      <c r="CD48">
        <v>430.685</v>
      </c>
      <c r="CE48">
        <v>13.6967</v>
      </c>
      <c r="CF48">
        <v>11.4557</v>
      </c>
      <c r="CG48">
        <v>414.81900000000002</v>
      </c>
      <c r="CH48">
        <v>13.845700000000001</v>
      </c>
      <c r="CI48">
        <v>500.053</v>
      </c>
      <c r="CJ48">
        <v>100.545</v>
      </c>
      <c r="CK48">
        <v>9.9919800000000003E-2</v>
      </c>
      <c r="CL48">
        <v>23.3066</v>
      </c>
      <c r="CM48">
        <v>22.489599999999999</v>
      </c>
      <c r="CN48">
        <v>999.9</v>
      </c>
      <c r="CO48">
        <v>0</v>
      </c>
      <c r="CP48">
        <v>0</v>
      </c>
      <c r="CQ48">
        <v>9998.1200000000008</v>
      </c>
      <c r="CR48">
        <v>0</v>
      </c>
      <c r="CS48">
        <v>1.5289399999999999E-3</v>
      </c>
      <c r="CT48">
        <v>400.18</v>
      </c>
      <c r="CU48">
        <v>0.95002900000000001</v>
      </c>
      <c r="CV48">
        <v>4.9970599999999997E-2</v>
      </c>
      <c r="CW48">
        <v>0</v>
      </c>
      <c r="CX48">
        <v>1368.12</v>
      </c>
      <c r="CY48">
        <v>8.2756299999999996</v>
      </c>
      <c r="CZ48">
        <v>3313.14</v>
      </c>
      <c r="DA48">
        <v>3406.44</v>
      </c>
      <c r="DB48">
        <v>37.311999999999998</v>
      </c>
      <c r="DC48">
        <v>40.811999999999998</v>
      </c>
      <c r="DD48">
        <v>39.375</v>
      </c>
      <c r="DE48">
        <v>40.625</v>
      </c>
      <c r="DF48">
        <v>40.936999999999998</v>
      </c>
      <c r="DG48">
        <v>372.32</v>
      </c>
      <c r="DH48">
        <v>19.579999999999998</v>
      </c>
      <c r="DI48">
        <v>0</v>
      </c>
      <c r="DJ48">
        <v>298.799999952316</v>
      </c>
      <c r="DK48">
        <v>0</v>
      </c>
      <c r="DL48">
        <v>1368.1836000000001</v>
      </c>
      <c r="DM48">
        <v>-0.32384614687593699</v>
      </c>
      <c r="DN48">
        <v>9.4038461017876696</v>
      </c>
      <c r="DO48">
        <v>3310.5124000000001</v>
      </c>
      <c r="DP48">
        <v>15</v>
      </c>
      <c r="DQ48">
        <v>1717071205.0999999</v>
      </c>
      <c r="DR48" t="s">
        <v>505</v>
      </c>
      <c r="DS48">
        <v>1717071202.0999999</v>
      </c>
      <c r="DT48">
        <v>1717071205.0999999</v>
      </c>
      <c r="DU48">
        <v>31</v>
      </c>
      <c r="DV48">
        <v>-1.7000000000000001E-2</v>
      </c>
      <c r="DW48">
        <v>1E-3</v>
      </c>
      <c r="DX48">
        <v>0.47499999999999998</v>
      </c>
      <c r="DY48">
        <v>-0.14899999999999999</v>
      </c>
      <c r="DZ48">
        <v>431</v>
      </c>
      <c r="EA48">
        <v>11</v>
      </c>
      <c r="EB48">
        <v>0.16</v>
      </c>
      <c r="EC48">
        <v>7.0000000000000007E-2</v>
      </c>
      <c r="ED48">
        <v>-15.3554380952381</v>
      </c>
      <c r="EE48">
        <v>0.27023376623377399</v>
      </c>
      <c r="EF48">
        <v>4.3239515395179701E-2</v>
      </c>
      <c r="EG48">
        <v>1</v>
      </c>
      <c r="EH48">
        <v>415.35348657455597</v>
      </c>
      <c r="EI48">
        <v>0.17417669469439201</v>
      </c>
      <c r="EJ48">
        <v>2.0288585560241101E-2</v>
      </c>
      <c r="EK48">
        <v>1</v>
      </c>
      <c r="EL48">
        <v>2.2387576190476199</v>
      </c>
      <c r="EM48">
        <v>4.7976623376624304E-3</v>
      </c>
      <c r="EN48">
        <v>1.55587337213331E-3</v>
      </c>
      <c r="EO48">
        <v>1</v>
      </c>
      <c r="EP48">
        <v>3</v>
      </c>
      <c r="EQ48">
        <v>3</v>
      </c>
      <c r="ER48" t="s">
        <v>385</v>
      </c>
      <c r="ES48">
        <v>2.97797</v>
      </c>
      <c r="ET48">
        <v>2.83006</v>
      </c>
      <c r="EU48">
        <v>0.1019</v>
      </c>
      <c r="EV48">
        <v>0.104133</v>
      </c>
      <c r="EW48">
        <v>7.8687499999999994E-2</v>
      </c>
      <c r="EX48">
        <v>6.7357200000000006E-2</v>
      </c>
      <c r="EY48">
        <v>25302.5</v>
      </c>
      <c r="EZ48">
        <v>30805</v>
      </c>
      <c r="FA48">
        <v>26073.1</v>
      </c>
      <c r="FB48">
        <v>31251.599999999999</v>
      </c>
      <c r="FC48">
        <v>32227.8</v>
      </c>
      <c r="FD48">
        <v>35567.599999999999</v>
      </c>
      <c r="FE48">
        <v>38414.699999999997</v>
      </c>
      <c r="FF48">
        <v>41476.6</v>
      </c>
      <c r="FG48">
        <v>2.14947</v>
      </c>
      <c r="FH48">
        <v>1.74207</v>
      </c>
      <c r="FI48">
        <v>4.9553800000000002E-2</v>
      </c>
      <c r="FJ48">
        <v>0</v>
      </c>
      <c r="FK48">
        <v>21.672599999999999</v>
      </c>
      <c r="FL48">
        <v>999.9</v>
      </c>
      <c r="FM48">
        <v>32.536000000000001</v>
      </c>
      <c r="FN48">
        <v>28.359000000000002</v>
      </c>
      <c r="FO48">
        <v>12.539099999999999</v>
      </c>
      <c r="FP48">
        <v>62.717399999999998</v>
      </c>
      <c r="FQ48">
        <v>41.578499999999998</v>
      </c>
      <c r="FR48">
        <v>1</v>
      </c>
      <c r="FS48">
        <v>-0.21443599999999999</v>
      </c>
      <c r="FT48">
        <v>0.29575200000000001</v>
      </c>
      <c r="FU48">
        <v>20.263400000000001</v>
      </c>
      <c r="FV48">
        <v>5.2469400000000004</v>
      </c>
      <c r="FW48">
        <v>12.039899999999999</v>
      </c>
      <c r="FX48">
        <v>5.0237499999999997</v>
      </c>
      <c r="FY48">
        <v>3.3009300000000001</v>
      </c>
      <c r="FZ48">
        <v>999.9</v>
      </c>
      <c r="GA48">
        <v>9999</v>
      </c>
      <c r="GB48">
        <v>9999</v>
      </c>
      <c r="GC48">
        <v>9999</v>
      </c>
      <c r="GD48">
        <v>1.87836</v>
      </c>
      <c r="GE48">
        <v>1.8798900000000001</v>
      </c>
      <c r="GF48">
        <v>1.87886</v>
      </c>
      <c r="GG48">
        <v>1.87927</v>
      </c>
      <c r="GH48">
        <v>1.8808</v>
      </c>
      <c r="GI48">
        <v>1.87531</v>
      </c>
      <c r="GJ48">
        <v>1.88246</v>
      </c>
      <c r="GK48">
        <v>1.8772899999999999</v>
      </c>
      <c r="GL48">
        <v>5</v>
      </c>
      <c r="GM48">
        <v>0</v>
      </c>
      <c r="GN48">
        <v>0</v>
      </c>
      <c r="GO48">
        <v>0</v>
      </c>
      <c r="GP48" t="s">
        <v>386</v>
      </c>
      <c r="GQ48" t="s">
        <v>387</v>
      </c>
      <c r="GR48" t="s">
        <v>388</v>
      </c>
      <c r="GS48" t="s">
        <v>388</v>
      </c>
      <c r="GT48" t="s">
        <v>388</v>
      </c>
      <c r="GU48" t="s">
        <v>388</v>
      </c>
      <c r="GV48">
        <v>0</v>
      </c>
      <c r="GW48">
        <v>100</v>
      </c>
      <c r="GX48">
        <v>100</v>
      </c>
      <c r="GY48">
        <v>0.47499999999999998</v>
      </c>
      <c r="GZ48">
        <v>-0.14899999999999999</v>
      </c>
      <c r="HA48">
        <v>0.49199999999996202</v>
      </c>
      <c r="HB48">
        <v>0</v>
      </c>
      <c r="HC48">
        <v>0</v>
      </c>
      <c r="HD48">
        <v>0</v>
      </c>
      <c r="HE48">
        <v>-0.14965999999999899</v>
      </c>
      <c r="HF48">
        <v>0</v>
      </c>
      <c r="HG48">
        <v>0</v>
      </c>
      <c r="HH48">
        <v>0</v>
      </c>
      <c r="HI48">
        <v>-1</v>
      </c>
      <c r="HJ48">
        <v>-1</v>
      </c>
      <c r="HK48">
        <v>-1</v>
      </c>
      <c r="HL48">
        <v>-1</v>
      </c>
      <c r="HM48">
        <v>4.7</v>
      </c>
      <c r="HN48">
        <v>4.5999999999999996</v>
      </c>
      <c r="HO48">
        <v>0.161133</v>
      </c>
      <c r="HP48">
        <v>4.99878</v>
      </c>
      <c r="HQ48">
        <v>1.5502899999999999</v>
      </c>
      <c r="HR48">
        <v>2.3339799999999999</v>
      </c>
      <c r="HS48">
        <v>1.6003400000000001</v>
      </c>
      <c r="HT48">
        <v>2.2644000000000002</v>
      </c>
      <c r="HU48">
        <v>30.868600000000001</v>
      </c>
      <c r="HV48">
        <v>23.9299</v>
      </c>
      <c r="HW48">
        <v>2</v>
      </c>
      <c r="HX48">
        <v>480.79500000000002</v>
      </c>
      <c r="HY48">
        <v>309.68599999999998</v>
      </c>
      <c r="HZ48">
        <v>22</v>
      </c>
      <c r="IA48">
        <v>24.676100000000002</v>
      </c>
      <c r="IB48">
        <v>30.0001</v>
      </c>
      <c r="IC48">
        <v>24.6586</v>
      </c>
      <c r="ID48">
        <v>24.650300000000001</v>
      </c>
      <c r="IE48">
        <v>-1</v>
      </c>
      <c r="IF48">
        <v>-30</v>
      </c>
      <c r="IG48">
        <v>-30</v>
      </c>
      <c r="IH48">
        <v>22</v>
      </c>
      <c r="II48">
        <v>400</v>
      </c>
      <c r="IJ48">
        <v>15.804</v>
      </c>
      <c r="IK48">
        <v>100.801</v>
      </c>
      <c r="IL48">
        <v>101.13</v>
      </c>
    </row>
    <row r="49" spans="1:246" x14ac:dyDescent="0.35">
      <c r="A49">
        <v>31</v>
      </c>
      <c r="B49">
        <v>1717071473.0999999</v>
      </c>
      <c r="C49">
        <v>9601</v>
      </c>
      <c r="D49" t="s">
        <v>506</v>
      </c>
      <c r="E49" t="s">
        <v>507</v>
      </c>
      <c r="F49" t="s">
        <v>381</v>
      </c>
      <c r="G49">
        <v>1717071473.0999999</v>
      </c>
      <c r="H49">
        <f t="shared" si="0"/>
        <v>1.8903587049499749E-3</v>
      </c>
      <c r="I49">
        <f t="shared" si="1"/>
        <v>1.8903587049499748</v>
      </c>
      <c r="J49">
        <f t="shared" si="2"/>
        <v>11.990541102005507</v>
      </c>
      <c r="K49">
        <f t="shared" si="3"/>
        <v>414.37200000000001</v>
      </c>
      <c r="L49">
        <f t="shared" si="4"/>
        <v>253.1886489160745</v>
      </c>
      <c r="M49">
        <f t="shared" si="5"/>
        <v>25.481637721892078</v>
      </c>
      <c r="N49">
        <f t="shared" si="6"/>
        <v>41.703596236638006</v>
      </c>
      <c r="O49">
        <f t="shared" si="7"/>
        <v>0.12787448799234824</v>
      </c>
      <c r="P49">
        <f t="shared" si="8"/>
        <v>2.9422361978409652</v>
      </c>
      <c r="Q49">
        <f t="shared" si="9"/>
        <v>0.12486528285756045</v>
      </c>
      <c r="R49">
        <f t="shared" si="10"/>
        <v>7.8305268869326178E-2</v>
      </c>
      <c r="S49">
        <f t="shared" si="11"/>
        <v>77.156005775806307</v>
      </c>
      <c r="T49">
        <f t="shared" si="12"/>
        <v>23.264841362951611</v>
      </c>
      <c r="U49">
        <f t="shared" si="13"/>
        <v>23.264841362951611</v>
      </c>
      <c r="V49">
        <f t="shared" si="14"/>
        <v>2.8652393953307054</v>
      </c>
      <c r="W49">
        <f t="shared" si="15"/>
        <v>47.837018122648281</v>
      </c>
      <c r="X49">
        <f t="shared" si="16"/>
        <v>1.3736748260834999</v>
      </c>
      <c r="Y49">
        <f t="shared" si="17"/>
        <v>2.8715728529766742</v>
      </c>
      <c r="Z49">
        <f t="shared" si="18"/>
        <v>1.4915645692472055</v>
      </c>
      <c r="AA49">
        <f t="shared" si="19"/>
        <v>-83.364818888293897</v>
      </c>
      <c r="AB49">
        <f t="shared" si="20"/>
        <v>5.7989981996616695</v>
      </c>
      <c r="AC49">
        <f t="shared" si="21"/>
        <v>0.4097390726056751</v>
      </c>
      <c r="AD49">
        <f t="shared" si="22"/>
        <v>-7.5840220246092827E-5</v>
      </c>
      <c r="AE49">
        <f t="shared" si="23"/>
        <v>11.975035374018219</v>
      </c>
      <c r="AF49">
        <f t="shared" si="24"/>
        <v>1.8874116316943279</v>
      </c>
      <c r="AG49">
        <f t="shared" si="25"/>
        <v>11.990541102005507</v>
      </c>
      <c r="AH49">
        <v>434.64826316391799</v>
      </c>
      <c r="AI49">
        <v>420.10263030303003</v>
      </c>
      <c r="AJ49">
        <v>-1.5816745548042899E-3</v>
      </c>
      <c r="AK49">
        <v>66.932923427252803</v>
      </c>
      <c r="AL49">
        <f t="shared" si="26"/>
        <v>1.8903587049499748</v>
      </c>
      <c r="AM49">
        <v>11.4148400550866</v>
      </c>
      <c r="AN49">
        <v>13.6522466666667</v>
      </c>
      <c r="AO49">
        <v>-4.0389777532718703E-6</v>
      </c>
      <c r="AP49">
        <v>78.55</v>
      </c>
      <c r="AQ49">
        <v>14</v>
      </c>
      <c r="AR49">
        <v>3</v>
      </c>
      <c r="AS49">
        <f t="shared" si="27"/>
        <v>1</v>
      </c>
      <c r="AT49">
        <f t="shared" si="28"/>
        <v>0</v>
      </c>
      <c r="AU49">
        <f t="shared" si="29"/>
        <v>53921.342629544008</v>
      </c>
      <c r="AV49" t="s">
        <v>427</v>
      </c>
      <c r="AW49">
        <v>10452.200000000001</v>
      </c>
      <c r="AX49">
        <v>1034.8442307692301</v>
      </c>
      <c r="AY49">
        <v>4484.24</v>
      </c>
      <c r="AZ49">
        <f t="shared" si="30"/>
        <v>0.76922639493666034</v>
      </c>
      <c r="BA49">
        <v>-1.01765535009789</v>
      </c>
      <c r="BB49" t="s">
        <v>508</v>
      </c>
      <c r="BC49">
        <v>10438</v>
      </c>
      <c r="BD49">
        <v>1373.1011538461501</v>
      </c>
      <c r="BE49">
        <v>2892.14</v>
      </c>
      <c r="BF49">
        <f t="shared" si="31"/>
        <v>0.52523005323181104</v>
      </c>
      <c r="BG49">
        <v>0.5</v>
      </c>
      <c r="BH49">
        <f t="shared" si="32"/>
        <v>336.50424788790315</v>
      </c>
      <c r="BI49">
        <f t="shared" si="33"/>
        <v>11.990541102005507</v>
      </c>
      <c r="BJ49">
        <f t="shared" si="34"/>
        <v>88.371072015446956</v>
      </c>
      <c r="BK49">
        <f t="shared" si="35"/>
        <v>3.8656856588736757E-2</v>
      </c>
      <c r="BL49">
        <f t="shared" si="36"/>
        <v>0.5504920232077285</v>
      </c>
      <c r="BM49">
        <f t="shared" si="37"/>
        <v>918.19733333730778</v>
      </c>
      <c r="BN49" t="s">
        <v>383</v>
      </c>
      <c r="BO49">
        <v>0</v>
      </c>
      <c r="BP49">
        <f t="shared" si="38"/>
        <v>918.19733333730778</v>
      </c>
      <c r="BQ49">
        <f t="shared" si="39"/>
        <v>0.68251974892733136</v>
      </c>
      <c r="BR49">
        <f t="shared" si="40"/>
        <v>0.76954557587128924</v>
      </c>
      <c r="BS49">
        <f t="shared" si="41"/>
        <v>0.44646128743321484</v>
      </c>
      <c r="BT49">
        <f t="shared" si="42"/>
        <v>0.81787665234546092</v>
      </c>
      <c r="BU49">
        <f t="shared" si="43"/>
        <v>0.46155909803155037</v>
      </c>
      <c r="BV49">
        <f t="shared" si="44"/>
        <v>0.5145977000072578</v>
      </c>
      <c r="BW49">
        <f t="shared" si="45"/>
        <v>0.4854022999927422</v>
      </c>
      <c r="BX49">
        <f t="shared" si="46"/>
        <v>399.90100000000001</v>
      </c>
      <c r="BY49">
        <f t="shared" si="47"/>
        <v>336.50424788790315</v>
      </c>
      <c r="BZ49">
        <f t="shared" si="48"/>
        <v>0.84146888326836677</v>
      </c>
      <c r="CA49">
        <f t="shared" si="49"/>
        <v>0.19293776653673361</v>
      </c>
      <c r="CB49">
        <v>1717071473.0999999</v>
      </c>
      <c r="CC49">
        <v>414.37200000000001</v>
      </c>
      <c r="CD49">
        <v>429.68</v>
      </c>
      <c r="CE49">
        <v>13.648999999999999</v>
      </c>
      <c r="CF49">
        <v>11.415100000000001</v>
      </c>
      <c r="CG49">
        <v>413.88200000000001</v>
      </c>
      <c r="CH49">
        <v>13.8</v>
      </c>
      <c r="CI49">
        <v>500.01799999999997</v>
      </c>
      <c r="CJ49">
        <v>100.54300000000001</v>
      </c>
      <c r="CK49">
        <v>9.9891499999999994E-2</v>
      </c>
      <c r="CL49">
        <v>23.301400000000001</v>
      </c>
      <c r="CM49">
        <v>22.4908</v>
      </c>
      <c r="CN49">
        <v>999.9</v>
      </c>
      <c r="CO49">
        <v>0</v>
      </c>
      <c r="CP49">
        <v>0</v>
      </c>
      <c r="CQ49">
        <v>10018.1</v>
      </c>
      <c r="CR49">
        <v>0</v>
      </c>
      <c r="CS49">
        <v>1.5289399999999999E-3</v>
      </c>
      <c r="CT49">
        <v>399.90100000000001</v>
      </c>
      <c r="CU49">
        <v>0.94999199999999995</v>
      </c>
      <c r="CV49">
        <v>5.0007799999999998E-2</v>
      </c>
      <c r="CW49">
        <v>0</v>
      </c>
      <c r="CX49">
        <v>1373.02</v>
      </c>
      <c r="CY49">
        <v>8.2756299999999996</v>
      </c>
      <c r="CZ49">
        <v>3378.71</v>
      </c>
      <c r="DA49">
        <v>3403.99</v>
      </c>
      <c r="DB49">
        <v>37.311999999999998</v>
      </c>
      <c r="DC49">
        <v>40.811999999999998</v>
      </c>
      <c r="DD49">
        <v>39.375</v>
      </c>
      <c r="DE49">
        <v>40.625</v>
      </c>
      <c r="DF49">
        <v>40.936999999999998</v>
      </c>
      <c r="DG49">
        <v>372.04</v>
      </c>
      <c r="DH49">
        <v>19.579999999999998</v>
      </c>
      <c r="DI49">
        <v>0</v>
      </c>
      <c r="DJ49">
        <v>299.10000014305098</v>
      </c>
      <c r="DK49">
        <v>0</v>
      </c>
      <c r="DL49">
        <v>1373.1011538461501</v>
      </c>
      <c r="DM49">
        <v>0.53709401653900102</v>
      </c>
      <c r="DN49">
        <v>34.265982859531697</v>
      </c>
      <c r="DO49">
        <v>3378.45461538462</v>
      </c>
      <c r="DP49">
        <v>15</v>
      </c>
      <c r="DQ49">
        <v>1717071499.0999999</v>
      </c>
      <c r="DR49" t="s">
        <v>509</v>
      </c>
      <c r="DS49">
        <v>1717071496.0999999</v>
      </c>
      <c r="DT49">
        <v>1717071499.0999999</v>
      </c>
      <c r="DU49">
        <v>32</v>
      </c>
      <c r="DV49">
        <v>1.4E-2</v>
      </c>
      <c r="DW49">
        <v>-2E-3</v>
      </c>
      <c r="DX49">
        <v>0.49</v>
      </c>
      <c r="DY49">
        <v>-0.151</v>
      </c>
      <c r="DZ49">
        <v>430</v>
      </c>
      <c r="EA49">
        <v>11</v>
      </c>
      <c r="EB49">
        <v>0.14000000000000001</v>
      </c>
      <c r="EC49">
        <v>0.06</v>
      </c>
      <c r="ED49">
        <v>-15.315533333333301</v>
      </c>
      <c r="EE49">
        <v>0.16295844155842301</v>
      </c>
      <c r="EF49">
        <v>2.05725275279653E-2</v>
      </c>
      <c r="EG49">
        <v>1</v>
      </c>
      <c r="EH49">
        <v>414.40911161625002</v>
      </c>
      <c r="EI49">
        <v>-0.124764348386618</v>
      </c>
      <c r="EJ49">
        <v>2.1035316186953201E-2</v>
      </c>
      <c r="EK49">
        <v>1</v>
      </c>
      <c r="EL49">
        <v>2.2370357142857098</v>
      </c>
      <c r="EM49">
        <v>7.1080519480535799E-3</v>
      </c>
      <c r="EN49">
        <v>1.54209990235511E-3</v>
      </c>
      <c r="EO49">
        <v>1</v>
      </c>
      <c r="EP49">
        <v>3</v>
      </c>
      <c r="EQ49">
        <v>3</v>
      </c>
      <c r="ER49" t="s">
        <v>385</v>
      </c>
      <c r="ES49">
        <v>2.9778799999999999</v>
      </c>
      <c r="ET49">
        <v>2.8302</v>
      </c>
      <c r="EU49">
        <v>0.10172399999999999</v>
      </c>
      <c r="EV49">
        <v>0.103948</v>
      </c>
      <c r="EW49">
        <v>7.84937E-2</v>
      </c>
      <c r="EX49">
        <v>6.7176899999999998E-2</v>
      </c>
      <c r="EY49">
        <v>25307.5</v>
      </c>
      <c r="EZ49">
        <v>30811.599999999999</v>
      </c>
      <c r="FA49">
        <v>26073.1</v>
      </c>
      <c r="FB49">
        <v>31251.8</v>
      </c>
      <c r="FC49">
        <v>32234.6</v>
      </c>
      <c r="FD49">
        <v>35574.199999999997</v>
      </c>
      <c r="FE49">
        <v>38414.6</v>
      </c>
      <c r="FF49">
        <v>41476.300000000003</v>
      </c>
      <c r="FG49">
        <v>2.15015</v>
      </c>
      <c r="FH49">
        <v>1.72777</v>
      </c>
      <c r="FI49">
        <v>5.1017899999999998E-2</v>
      </c>
      <c r="FJ49">
        <v>0</v>
      </c>
      <c r="FK49">
        <v>21.649699999999999</v>
      </c>
      <c r="FL49">
        <v>999.9</v>
      </c>
      <c r="FM49">
        <v>32.414000000000001</v>
      </c>
      <c r="FN49">
        <v>28.369</v>
      </c>
      <c r="FO49">
        <v>12.500400000000001</v>
      </c>
      <c r="FP49">
        <v>62.5974</v>
      </c>
      <c r="FQ49">
        <v>42.043300000000002</v>
      </c>
      <c r="FR49">
        <v>1</v>
      </c>
      <c r="FS49">
        <v>-0.21492900000000001</v>
      </c>
      <c r="FT49">
        <v>0.29700399999999999</v>
      </c>
      <c r="FU49">
        <v>20.2636</v>
      </c>
      <c r="FV49">
        <v>5.2466400000000002</v>
      </c>
      <c r="FW49">
        <v>12.039899999999999</v>
      </c>
      <c r="FX49">
        <v>5.0237999999999996</v>
      </c>
      <c r="FY49">
        <v>3.3008500000000001</v>
      </c>
      <c r="FZ49">
        <v>999.9</v>
      </c>
      <c r="GA49">
        <v>9999</v>
      </c>
      <c r="GB49">
        <v>9999</v>
      </c>
      <c r="GC49">
        <v>9999</v>
      </c>
      <c r="GD49">
        <v>1.87836</v>
      </c>
      <c r="GE49">
        <v>1.8798900000000001</v>
      </c>
      <c r="GF49">
        <v>1.8788499999999999</v>
      </c>
      <c r="GG49">
        <v>1.87927</v>
      </c>
      <c r="GH49">
        <v>1.8808</v>
      </c>
      <c r="GI49">
        <v>1.8753200000000001</v>
      </c>
      <c r="GJ49">
        <v>1.8824399999999999</v>
      </c>
      <c r="GK49">
        <v>1.8772800000000001</v>
      </c>
      <c r="GL49">
        <v>5</v>
      </c>
      <c r="GM49">
        <v>0</v>
      </c>
      <c r="GN49">
        <v>0</v>
      </c>
      <c r="GO49">
        <v>0</v>
      </c>
      <c r="GP49" t="s">
        <v>386</v>
      </c>
      <c r="GQ49" t="s">
        <v>387</v>
      </c>
      <c r="GR49" t="s">
        <v>388</v>
      </c>
      <c r="GS49" t="s">
        <v>388</v>
      </c>
      <c r="GT49" t="s">
        <v>388</v>
      </c>
      <c r="GU49" t="s">
        <v>388</v>
      </c>
      <c r="GV49">
        <v>0</v>
      </c>
      <c r="GW49">
        <v>100</v>
      </c>
      <c r="GX49">
        <v>100</v>
      </c>
      <c r="GY49">
        <v>0.49</v>
      </c>
      <c r="GZ49">
        <v>-0.151</v>
      </c>
      <c r="HA49">
        <v>0.475363636363625</v>
      </c>
      <c r="HB49">
        <v>0</v>
      </c>
      <c r="HC49">
        <v>0</v>
      </c>
      <c r="HD49">
        <v>0</v>
      </c>
      <c r="HE49">
        <v>-0.149010000000001</v>
      </c>
      <c r="HF49">
        <v>0</v>
      </c>
      <c r="HG49">
        <v>0</v>
      </c>
      <c r="HH49">
        <v>0</v>
      </c>
      <c r="HI49">
        <v>-1</v>
      </c>
      <c r="HJ49">
        <v>-1</v>
      </c>
      <c r="HK49">
        <v>-1</v>
      </c>
      <c r="HL49">
        <v>-1</v>
      </c>
      <c r="HM49">
        <v>4.5</v>
      </c>
      <c r="HN49">
        <v>4.5</v>
      </c>
      <c r="HO49">
        <v>0.161133</v>
      </c>
      <c r="HP49">
        <v>4.99878</v>
      </c>
      <c r="HQ49">
        <v>1.5490699999999999</v>
      </c>
      <c r="HR49">
        <v>2.3339799999999999</v>
      </c>
      <c r="HS49">
        <v>1.6003400000000001</v>
      </c>
      <c r="HT49">
        <v>2.2741699999999998</v>
      </c>
      <c r="HU49">
        <v>30.846900000000002</v>
      </c>
      <c r="HV49">
        <v>23.938700000000001</v>
      </c>
      <c r="HW49">
        <v>2</v>
      </c>
      <c r="HX49">
        <v>481.17200000000003</v>
      </c>
      <c r="HY49">
        <v>302.92899999999997</v>
      </c>
      <c r="HZ49">
        <v>22</v>
      </c>
      <c r="IA49">
        <v>24.673999999999999</v>
      </c>
      <c r="IB49">
        <v>30.0001</v>
      </c>
      <c r="IC49">
        <v>24.654399999999999</v>
      </c>
      <c r="ID49">
        <v>24.648199999999999</v>
      </c>
      <c r="IE49">
        <v>-1</v>
      </c>
      <c r="IF49">
        <v>-30</v>
      </c>
      <c r="IG49">
        <v>-30</v>
      </c>
      <c r="IH49">
        <v>22</v>
      </c>
      <c r="II49">
        <v>400</v>
      </c>
      <c r="IJ49">
        <v>15.804</v>
      </c>
      <c r="IK49">
        <v>100.801</v>
      </c>
      <c r="IL49">
        <v>101.13</v>
      </c>
    </row>
    <row r="50" spans="1:246" x14ac:dyDescent="0.35">
      <c r="A50">
        <v>32</v>
      </c>
      <c r="B50">
        <v>1717071774</v>
      </c>
      <c r="C50">
        <v>9901.9000000953693</v>
      </c>
      <c r="D50" t="s">
        <v>510</v>
      </c>
      <c r="E50" t="s">
        <v>511</v>
      </c>
      <c r="F50" t="s">
        <v>381</v>
      </c>
      <c r="G50">
        <v>1717071774</v>
      </c>
      <c r="H50">
        <f t="shared" si="0"/>
        <v>1.8910210327963016E-3</v>
      </c>
      <c r="I50">
        <f t="shared" si="1"/>
        <v>1.8910210327963015</v>
      </c>
      <c r="J50">
        <f t="shared" si="2"/>
        <v>11.845602783032078</v>
      </c>
      <c r="K50">
        <f t="shared" si="3"/>
        <v>414.42099999999999</v>
      </c>
      <c r="L50">
        <f t="shared" si="4"/>
        <v>254.48327359337094</v>
      </c>
      <c r="M50">
        <f t="shared" si="5"/>
        <v>25.61066824536756</v>
      </c>
      <c r="N50">
        <f t="shared" si="6"/>
        <v>41.706468936235595</v>
      </c>
      <c r="O50">
        <f t="shared" si="7"/>
        <v>0.12739873713381328</v>
      </c>
      <c r="P50">
        <f t="shared" si="8"/>
        <v>2.9393040399725292</v>
      </c>
      <c r="Q50">
        <f t="shared" si="9"/>
        <v>0.12440869527685265</v>
      </c>
      <c r="R50">
        <f t="shared" si="10"/>
        <v>7.8018233024357231E-2</v>
      </c>
      <c r="S50">
        <f t="shared" si="11"/>
        <v>77.211877506924722</v>
      </c>
      <c r="T50">
        <f t="shared" si="12"/>
        <v>23.274364675106483</v>
      </c>
      <c r="U50">
        <f t="shared" si="13"/>
        <v>23.274364675106483</v>
      </c>
      <c r="V50">
        <f t="shared" si="14"/>
        <v>2.8668880461794926</v>
      </c>
      <c r="W50">
        <f t="shared" si="15"/>
        <v>47.660401474458041</v>
      </c>
      <c r="X50">
        <f t="shared" si="16"/>
        <v>1.3693802264252</v>
      </c>
      <c r="Y50">
        <f t="shared" si="17"/>
        <v>2.8732032967852197</v>
      </c>
      <c r="Z50">
        <f t="shared" si="18"/>
        <v>1.4975078197542926</v>
      </c>
      <c r="AA50">
        <f t="shared" si="19"/>
        <v>-83.394027546316906</v>
      </c>
      <c r="AB50">
        <f t="shared" si="20"/>
        <v>5.7736785576964449</v>
      </c>
      <c r="AC50">
        <f t="shared" si="21"/>
        <v>0.40839614742909558</v>
      </c>
      <c r="AD50">
        <f t="shared" si="22"/>
        <v>-7.5334266637305802E-5</v>
      </c>
      <c r="AE50">
        <f t="shared" si="23"/>
        <v>11.943819254688064</v>
      </c>
      <c r="AF50">
        <f t="shared" si="24"/>
        <v>1.8841644253355394</v>
      </c>
      <c r="AG50">
        <f t="shared" si="25"/>
        <v>11.845602783032078</v>
      </c>
      <c r="AH50">
        <v>434.598224581674</v>
      </c>
      <c r="AI50">
        <v>420.16576969697002</v>
      </c>
      <c r="AJ50">
        <v>1.0200015085535899E-2</v>
      </c>
      <c r="AK50">
        <v>66.878362938399206</v>
      </c>
      <c r="AL50">
        <f t="shared" si="26"/>
        <v>1.8910210327963015</v>
      </c>
      <c r="AM50">
        <v>11.3763559352592</v>
      </c>
      <c r="AN50">
        <v>13.61436</v>
      </c>
      <c r="AO50">
        <v>1.48145317789276E-5</v>
      </c>
      <c r="AP50">
        <v>78.086553846086503</v>
      </c>
      <c r="AQ50">
        <v>14</v>
      </c>
      <c r="AR50">
        <v>3</v>
      </c>
      <c r="AS50">
        <f t="shared" si="27"/>
        <v>1</v>
      </c>
      <c r="AT50">
        <f t="shared" si="28"/>
        <v>0</v>
      </c>
      <c r="AU50">
        <f t="shared" si="29"/>
        <v>53833.344775261205</v>
      </c>
      <c r="AV50" t="s">
        <v>427</v>
      </c>
      <c r="AW50">
        <v>10452.200000000001</v>
      </c>
      <c r="AX50">
        <v>1034.8442307692301</v>
      </c>
      <c r="AY50">
        <v>4484.24</v>
      </c>
      <c r="AZ50">
        <f t="shared" si="30"/>
        <v>0.76922639493666034</v>
      </c>
      <c r="BA50">
        <v>-1.01765535009789</v>
      </c>
      <c r="BB50" t="s">
        <v>512</v>
      </c>
      <c r="BC50">
        <v>10443.1</v>
      </c>
      <c r="BD50">
        <v>1379.49384615385</v>
      </c>
      <c r="BE50">
        <v>2883.05</v>
      </c>
      <c r="BF50">
        <f t="shared" si="31"/>
        <v>0.52151580924581609</v>
      </c>
      <c r="BG50">
        <v>0.5</v>
      </c>
      <c r="BH50">
        <f t="shared" si="32"/>
        <v>336.75121375346237</v>
      </c>
      <c r="BI50">
        <f t="shared" si="33"/>
        <v>11.845602783032078</v>
      </c>
      <c r="BJ50">
        <f t="shared" si="34"/>
        <v>87.810540877573857</v>
      </c>
      <c r="BK50">
        <f t="shared" si="35"/>
        <v>3.8198104736594171E-2</v>
      </c>
      <c r="BL50">
        <f t="shared" si="36"/>
        <v>0.55538058653162437</v>
      </c>
      <c r="BM50">
        <f t="shared" si="37"/>
        <v>917.27914886195595</v>
      </c>
      <c r="BN50" t="s">
        <v>383</v>
      </c>
      <c r="BO50">
        <v>0</v>
      </c>
      <c r="BP50">
        <f t="shared" si="38"/>
        <v>917.27914886195595</v>
      </c>
      <c r="BQ50">
        <f t="shared" si="39"/>
        <v>0.68183723873607605</v>
      </c>
      <c r="BR50">
        <f t="shared" si="40"/>
        <v>0.76486847537478542</v>
      </c>
      <c r="BS50">
        <f t="shared" si="41"/>
        <v>0.44889475013137242</v>
      </c>
      <c r="BT50">
        <f t="shared" si="42"/>
        <v>0.81352205413358047</v>
      </c>
      <c r="BU50">
        <f t="shared" si="43"/>
        <v>0.46419434217520134</v>
      </c>
      <c r="BV50">
        <f t="shared" si="44"/>
        <v>0.50859081832024233</v>
      </c>
      <c r="BW50">
        <f t="shared" si="45"/>
        <v>0.49140918167975767</v>
      </c>
      <c r="BX50">
        <f t="shared" si="46"/>
        <v>400.19499999999999</v>
      </c>
      <c r="BY50">
        <f t="shared" si="47"/>
        <v>336.75121375346237</v>
      </c>
      <c r="BZ50">
        <f t="shared" si="48"/>
        <v>0.84146781882198018</v>
      </c>
      <c r="CA50">
        <f t="shared" si="49"/>
        <v>0.19293563764396038</v>
      </c>
      <c r="CB50">
        <v>1717071774</v>
      </c>
      <c r="CC50">
        <v>414.42099999999999</v>
      </c>
      <c r="CD50">
        <v>429.68900000000002</v>
      </c>
      <c r="CE50">
        <v>13.606999999999999</v>
      </c>
      <c r="CF50">
        <v>11.377000000000001</v>
      </c>
      <c r="CG50">
        <v>413.93200000000002</v>
      </c>
      <c r="CH50">
        <v>13.76</v>
      </c>
      <c r="CI50">
        <v>500.05200000000002</v>
      </c>
      <c r="CJ50">
        <v>100.538</v>
      </c>
      <c r="CK50">
        <v>9.9923600000000001E-2</v>
      </c>
      <c r="CL50">
        <v>23.3108</v>
      </c>
      <c r="CM50">
        <v>22.4937</v>
      </c>
      <c r="CN50">
        <v>999.9</v>
      </c>
      <c r="CO50">
        <v>0</v>
      </c>
      <c r="CP50">
        <v>0</v>
      </c>
      <c r="CQ50">
        <v>10001.9</v>
      </c>
      <c r="CR50">
        <v>0</v>
      </c>
      <c r="CS50">
        <v>1.5289399999999999E-3</v>
      </c>
      <c r="CT50">
        <v>400.19499999999999</v>
      </c>
      <c r="CU50">
        <v>0.95002799999999998</v>
      </c>
      <c r="CV50">
        <v>4.9971799999999997E-2</v>
      </c>
      <c r="CW50">
        <v>0</v>
      </c>
      <c r="CX50">
        <v>1379.68</v>
      </c>
      <c r="CY50">
        <v>8.2756299999999996</v>
      </c>
      <c r="CZ50">
        <v>3404.2</v>
      </c>
      <c r="DA50">
        <v>3406.57</v>
      </c>
      <c r="DB50">
        <v>37.311999999999998</v>
      </c>
      <c r="DC50">
        <v>40.811999999999998</v>
      </c>
      <c r="DD50">
        <v>39.375</v>
      </c>
      <c r="DE50">
        <v>40.625</v>
      </c>
      <c r="DF50">
        <v>41</v>
      </c>
      <c r="DG50">
        <v>372.33</v>
      </c>
      <c r="DH50">
        <v>19.579999999999998</v>
      </c>
      <c r="DI50">
        <v>0</v>
      </c>
      <c r="DJ50">
        <v>300.200000047684</v>
      </c>
      <c r="DK50">
        <v>0</v>
      </c>
      <c r="DL50">
        <v>1379.49384615385</v>
      </c>
      <c r="DM50">
        <v>0.80341880201555105</v>
      </c>
      <c r="DN50">
        <v>-55.777777852639097</v>
      </c>
      <c r="DO50">
        <v>3411.9384615384602</v>
      </c>
      <c r="DP50">
        <v>15</v>
      </c>
      <c r="DQ50">
        <v>1717071806</v>
      </c>
      <c r="DR50" t="s">
        <v>513</v>
      </c>
      <c r="DS50">
        <v>1717071806</v>
      </c>
      <c r="DT50">
        <v>1717071800</v>
      </c>
      <c r="DU50">
        <v>33</v>
      </c>
      <c r="DV50">
        <v>0</v>
      </c>
      <c r="DW50">
        <v>-2E-3</v>
      </c>
      <c r="DX50">
        <v>0.48899999999999999</v>
      </c>
      <c r="DY50">
        <v>-0.153</v>
      </c>
      <c r="DZ50">
        <v>430</v>
      </c>
      <c r="EA50">
        <v>11</v>
      </c>
      <c r="EB50">
        <v>0.14000000000000001</v>
      </c>
      <c r="EC50">
        <v>0.04</v>
      </c>
      <c r="ED50">
        <v>-15.215854999999999</v>
      </c>
      <c r="EE50">
        <v>-0.15698796992481501</v>
      </c>
      <c r="EF50">
        <v>2.9453123348806301E-2</v>
      </c>
      <c r="EG50">
        <v>1</v>
      </c>
      <c r="EH50">
        <v>414.42085334548602</v>
      </c>
      <c r="EI50">
        <v>-8.6357126696791797E-2</v>
      </c>
      <c r="EJ50">
        <v>2.7803796302551101E-2</v>
      </c>
      <c r="EK50">
        <v>1</v>
      </c>
      <c r="EL50">
        <v>2.2340035</v>
      </c>
      <c r="EM50">
        <v>2.47669172936199E-4</v>
      </c>
      <c r="EN50">
        <v>2.4083859221478402E-3</v>
      </c>
      <c r="EO50">
        <v>1</v>
      </c>
      <c r="EP50">
        <v>3</v>
      </c>
      <c r="EQ50">
        <v>3</v>
      </c>
      <c r="ER50" t="s">
        <v>385</v>
      </c>
      <c r="ES50">
        <v>2.9779599999999999</v>
      </c>
      <c r="ET50">
        <v>2.8300900000000002</v>
      </c>
      <c r="EU50">
        <v>0.101727</v>
      </c>
      <c r="EV50">
        <v>0.10394299999999999</v>
      </c>
      <c r="EW50">
        <v>7.8319700000000006E-2</v>
      </c>
      <c r="EX50">
        <v>6.7004900000000006E-2</v>
      </c>
      <c r="EY50">
        <v>25307.1</v>
      </c>
      <c r="EZ50">
        <v>30811.3</v>
      </c>
      <c r="FA50">
        <v>26072.799999999999</v>
      </c>
      <c r="FB50">
        <v>31251.4</v>
      </c>
      <c r="FC50">
        <v>32240</v>
      </c>
      <c r="FD50">
        <v>35579.800000000003</v>
      </c>
      <c r="FE50">
        <v>38413.800000000003</v>
      </c>
      <c r="FF50">
        <v>41475.199999999997</v>
      </c>
      <c r="FG50">
        <v>2.15015</v>
      </c>
      <c r="FH50">
        <v>1.71068</v>
      </c>
      <c r="FI50">
        <v>4.92036E-2</v>
      </c>
      <c r="FJ50">
        <v>0</v>
      </c>
      <c r="FK50">
        <v>21.682500000000001</v>
      </c>
      <c r="FL50">
        <v>999.9</v>
      </c>
      <c r="FM50">
        <v>32.284999999999997</v>
      </c>
      <c r="FN50">
        <v>28.379000000000001</v>
      </c>
      <c r="FO50">
        <v>12.4579</v>
      </c>
      <c r="FP50">
        <v>62.647399999999998</v>
      </c>
      <c r="FQ50">
        <v>42.083300000000001</v>
      </c>
      <c r="FR50">
        <v>1</v>
      </c>
      <c r="FS50">
        <v>-0.21468799999999999</v>
      </c>
      <c r="FT50">
        <v>0.30694199999999999</v>
      </c>
      <c r="FU50">
        <v>20.263200000000001</v>
      </c>
      <c r="FV50">
        <v>5.24709</v>
      </c>
      <c r="FW50">
        <v>12.039899999999999</v>
      </c>
      <c r="FX50">
        <v>5.0236999999999998</v>
      </c>
      <c r="FY50">
        <v>3.3009300000000001</v>
      </c>
      <c r="FZ50">
        <v>999.9</v>
      </c>
      <c r="GA50">
        <v>9999</v>
      </c>
      <c r="GB50">
        <v>9999</v>
      </c>
      <c r="GC50">
        <v>9999</v>
      </c>
      <c r="GD50">
        <v>1.87839</v>
      </c>
      <c r="GE50">
        <v>1.88001</v>
      </c>
      <c r="GF50">
        <v>1.87897</v>
      </c>
      <c r="GG50">
        <v>1.87934</v>
      </c>
      <c r="GH50">
        <v>1.88083</v>
      </c>
      <c r="GI50">
        <v>1.8753599999999999</v>
      </c>
      <c r="GJ50">
        <v>1.8824799999999999</v>
      </c>
      <c r="GK50">
        <v>1.8772899999999999</v>
      </c>
      <c r="GL50">
        <v>5</v>
      </c>
      <c r="GM50">
        <v>0</v>
      </c>
      <c r="GN50">
        <v>0</v>
      </c>
      <c r="GO50">
        <v>0</v>
      </c>
      <c r="GP50" t="s">
        <v>386</v>
      </c>
      <c r="GQ50" t="s">
        <v>387</v>
      </c>
      <c r="GR50" t="s">
        <v>388</v>
      </c>
      <c r="GS50" t="s">
        <v>388</v>
      </c>
      <c r="GT50" t="s">
        <v>388</v>
      </c>
      <c r="GU50" t="s">
        <v>388</v>
      </c>
      <c r="GV50">
        <v>0</v>
      </c>
      <c r="GW50">
        <v>100</v>
      </c>
      <c r="GX50">
        <v>100</v>
      </c>
      <c r="GY50">
        <v>0.48899999999999999</v>
      </c>
      <c r="GZ50">
        <v>-0.153</v>
      </c>
      <c r="HA50">
        <v>0.48963636363634999</v>
      </c>
      <c r="HB50">
        <v>0</v>
      </c>
      <c r="HC50">
        <v>0</v>
      </c>
      <c r="HD50">
        <v>0</v>
      </c>
      <c r="HE50">
        <v>-0.15062999999999999</v>
      </c>
      <c r="HF50">
        <v>0</v>
      </c>
      <c r="HG50">
        <v>0</v>
      </c>
      <c r="HH50">
        <v>0</v>
      </c>
      <c r="HI50">
        <v>-1</v>
      </c>
      <c r="HJ50">
        <v>-1</v>
      </c>
      <c r="HK50">
        <v>-1</v>
      </c>
      <c r="HL50">
        <v>-1</v>
      </c>
      <c r="HM50">
        <v>4.5999999999999996</v>
      </c>
      <c r="HN50">
        <v>4.5999999999999996</v>
      </c>
      <c r="HO50">
        <v>0.161133</v>
      </c>
      <c r="HP50">
        <v>4.99878</v>
      </c>
      <c r="HQ50">
        <v>1.5502899999999999</v>
      </c>
      <c r="HR50">
        <v>2.3327599999999999</v>
      </c>
      <c r="HS50">
        <v>1.6003400000000001</v>
      </c>
      <c r="HT50">
        <v>2.21191</v>
      </c>
      <c r="HU50">
        <v>30.868600000000001</v>
      </c>
      <c r="HV50">
        <v>23.9299</v>
      </c>
      <c r="HW50">
        <v>2</v>
      </c>
      <c r="HX50">
        <v>481.17200000000003</v>
      </c>
      <c r="HY50">
        <v>295.017</v>
      </c>
      <c r="HZ50">
        <v>22.0001</v>
      </c>
      <c r="IA50">
        <v>24.673999999999999</v>
      </c>
      <c r="IB50">
        <v>30.0001</v>
      </c>
      <c r="IC50">
        <v>24.654399999999999</v>
      </c>
      <c r="ID50">
        <v>24.648199999999999</v>
      </c>
      <c r="IE50">
        <v>-1</v>
      </c>
      <c r="IF50">
        <v>-30</v>
      </c>
      <c r="IG50">
        <v>-30</v>
      </c>
      <c r="IH50">
        <v>22</v>
      </c>
      <c r="II50">
        <v>400</v>
      </c>
      <c r="IJ50">
        <v>15.804</v>
      </c>
      <c r="IK50">
        <v>100.79900000000001</v>
      </c>
      <c r="IL50">
        <v>101.127</v>
      </c>
    </row>
    <row r="51" spans="1:246" x14ac:dyDescent="0.35">
      <c r="A51">
        <v>33</v>
      </c>
      <c r="B51">
        <v>1717072074</v>
      </c>
      <c r="C51">
        <v>10201.9000000954</v>
      </c>
      <c r="D51" t="s">
        <v>514</v>
      </c>
      <c r="E51" t="s">
        <v>515</v>
      </c>
      <c r="F51" t="s">
        <v>381</v>
      </c>
      <c r="G51">
        <v>1717072074</v>
      </c>
      <c r="H51">
        <f t="shared" si="0"/>
        <v>1.8751008003827167E-3</v>
      </c>
      <c r="I51">
        <f t="shared" si="1"/>
        <v>1.8751008003827168</v>
      </c>
      <c r="J51">
        <f t="shared" si="2"/>
        <v>11.786056488348791</v>
      </c>
      <c r="K51">
        <f t="shared" si="3"/>
        <v>412.46300000000002</v>
      </c>
      <c r="L51">
        <f t="shared" si="4"/>
        <v>251.47432513293558</v>
      </c>
      <c r="M51">
        <f t="shared" si="5"/>
        <v>25.307284557070396</v>
      </c>
      <c r="N51">
        <f t="shared" si="6"/>
        <v>41.5084860243485</v>
      </c>
      <c r="O51">
        <f t="shared" si="7"/>
        <v>0.12582686200765941</v>
      </c>
      <c r="P51">
        <f t="shared" si="8"/>
        <v>2.9436577259290848</v>
      </c>
      <c r="Q51">
        <f t="shared" si="9"/>
        <v>0.12291344597054871</v>
      </c>
      <c r="R51">
        <f t="shared" si="10"/>
        <v>7.7077044105589645E-2</v>
      </c>
      <c r="S51">
        <f t="shared" si="11"/>
        <v>77.215283465158535</v>
      </c>
      <c r="T51">
        <f t="shared" si="12"/>
        <v>23.281567217097049</v>
      </c>
      <c r="U51">
        <f t="shared" si="13"/>
        <v>23.281567217097049</v>
      </c>
      <c r="V51">
        <f t="shared" si="14"/>
        <v>2.8681354824044076</v>
      </c>
      <c r="W51">
        <f t="shared" si="15"/>
        <v>47.505716876681795</v>
      </c>
      <c r="X51">
        <f t="shared" si="16"/>
        <v>1.3651831025132002</v>
      </c>
      <c r="Y51">
        <f t="shared" si="17"/>
        <v>2.8737238216129328</v>
      </c>
      <c r="Z51">
        <f t="shared" si="18"/>
        <v>1.5029523798912074</v>
      </c>
      <c r="AA51">
        <f t="shared" si="19"/>
        <v>-82.691945296877805</v>
      </c>
      <c r="AB51">
        <f t="shared" si="20"/>
        <v>5.1152935020283312</v>
      </c>
      <c r="AC51">
        <f t="shared" si="21"/>
        <v>0.36130936992134244</v>
      </c>
      <c r="AD51">
        <f t="shared" si="22"/>
        <v>-5.8959769594579825E-5</v>
      </c>
      <c r="AE51">
        <f t="shared" si="23"/>
        <v>11.693846536836496</v>
      </c>
      <c r="AF51">
        <f t="shared" si="24"/>
        <v>1.8793445387752084</v>
      </c>
      <c r="AG51">
        <f t="shared" si="25"/>
        <v>11.786056488348791</v>
      </c>
      <c r="AH51">
        <v>432.37606055516699</v>
      </c>
      <c r="AI51">
        <v>418.11418181818198</v>
      </c>
      <c r="AJ51">
        <v>-7.8549178141463002E-3</v>
      </c>
      <c r="AK51">
        <v>66.885432126124101</v>
      </c>
      <c r="AL51">
        <f t="shared" si="26"/>
        <v>1.8751008003827168</v>
      </c>
      <c r="AM51">
        <v>11.3424540084221</v>
      </c>
      <c r="AN51">
        <v>13.561989090909099</v>
      </c>
      <c r="AO51">
        <v>-7.8638186983612298E-6</v>
      </c>
      <c r="AP51">
        <v>78.085836295033701</v>
      </c>
      <c r="AQ51">
        <v>15</v>
      </c>
      <c r="AR51">
        <v>3</v>
      </c>
      <c r="AS51">
        <f t="shared" si="27"/>
        <v>1</v>
      </c>
      <c r="AT51">
        <f t="shared" si="28"/>
        <v>0</v>
      </c>
      <c r="AU51">
        <f t="shared" si="29"/>
        <v>53960.729804596514</v>
      </c>
      <c r="AV51" t="s">
        <v>427</v>
      </c>
      <c r="AW51">
        <v>10452.200000000001</v>
      </c>
      <c r="AX51">
        <v>1034.8442307692301</v>
      </c>
      <c r="AY51">
        <v>4484.24</v>
      </c>
      <c r="AZ51">
        <f t="shared" si="30"/>
        <v>0.76922639493666034</v>
      </c>
      <c r="BA51">
        <v>-1.01765535009789</v>
      </c>
      <c r="BB51" t="s">
        <v>516</v>
      </c>
      <c r="BC51">
        <v>10439.700000000001</v>
      </c>
      <c r="BD51">
        <v>1384.2644</v>
      </c>
      <c r="BE51">
        <v>2867.96</v>
      </c>
      <c r="BF51">
        <f t="shared" si="31"/>
        <v>0.51733483033236172</v>
      </c>
      <c r="BG51">
        <v>0.5</v>
      </c>
      <c r="BH51">
        <f t="shared" si="32"/>
        <v>336.76409173257923</v>
      </c>
      <c r="BI51">
        <f t="shared" si="33"/>
        <v>11.786056488348791</v>
      </c>
      <c r="BJ51">
        <f t="shared" si="34"/>
        <v>87.109897129252886</v>
      </c>
      <c r="BK51">
        <f t="shared" si="35"/>
        <v>3.8019825013332988E-2</v>
      </c>
      <c r="BL51">
        <f t="shared" si="36"/>
        <v>0.56356434538835953</v>
      </c>
      <c r="BM51">
        <f t="shared" si="37"/>
        <v>915.74615434825228</v>
      </c>
      <c r="BN51" t="s">
        <v>383</v>
      </c>
      <c r="BO51">
        <v>0</v>
      </c>
      <c r="BP51">
        <f t="shared" si="38"/>
        <v>915.74615434825228</v>
      </c>
      <c r="BQ51">
        <f t="shared" si="39"/>
        <v>0.68069772439355769</v>
      </c>
      <c r="BR51">
        <f t="shared" si="40"/>
        <v>0.7600066987050117</v>
      </c>
      <c r="BS51">
        <f t="shared" si="41"/>
        <v>0.45293058357644539</v>
      </c>
      <c r="BT51">
        <f t="shared" si="42"/>
        <v>0.80938455983203006</v>
      </c>
      <c r="BU51">
        <f t="shared" si="43"/>
        <v>0.46856902139716988</v>
      </c>
      <c r="BV51">
        <f t="shared" si="44"/>
        <v>0.50277476731903625</v>
      </c>
      <c r="BW51">
        <f t="shared" si="45"/>
        <v>0.49722523268096375</v>
      </c>
      <c r="BX51">
        <f t="shared" si="46"/>
        <v>400.21</v>
      </c>
      <c r="BY51">
        <f t="shared" si="47"/>
        <v>336.76409173257923</v>
      </c>
      <c r="BZ51">
        <f t="shared" si="48"/>
        <v>0.84146845839079298</v>
      </c>
      <c r="CA51">
        <f t="shared" si="49"/>
        <v>0.192936916781586</v>
      </c>
      <c r="CB51">
        <v>1717072074</v>
      </c>
      <c r="CC51">
        <v>412.46300000000002</v>
      </c>
      <c r="CD51">
        <v>427.42500000000001</v>
      </c>
      <c r="CE51">
        <v>13.5656</v>
      </c>
      <c r="CF51">
        <v>11.341100000000001</v>
      </c>
      <c r="CG51">
        <v>411.93400000000003</v>
      </c>
      <c r="CH51">
        <v>13.7156</v>
      </c>
      <c r="CI51">
        <v>500.02699999999999</v>
      </c>
      <c r="CJ51">
        <v>100.536</v>
      </c>
      <c r="CK51">
        <v>9.9659499999999998E-2</v>
      </c>
      <c r="CL51">
        <v>23.313800000000001</v>
      </c>
      <c r="CM51">
        <v>22.498999999999999</v>
      </c>
      <c r="CN51">
        <v>999.9</v>
      </c>
      <c r="CO51">
        <v>0</v>
      </c>
      <c r="CP51">
        <v>0</v>
      </c>
      <c r="CQ51">
        <v>10026.9</v>
      </c>
      <c r="CR51">
        <v>0</v>
      </c>
      <c r="CS51">
        <v>1.5289399999999999E-3</v>
      </c>
      <c r="CT51">
        <v>400.21</v>
      </c>
      <c r="CU51">
        <v>0.95002900000000001</v>
      </c>
      <c r="CV51">
        <v>4.9970599999999997E-2</v>
      </c>
      <c r="CW51">
        <v>0</v>
      </c>
      <c r="CX51">
        <v>1384.06</v>
      </c>
      <c r="CY51">
        <v>8.2756299999999996</v>
      </c>
      <c r="CZ51">
        <v>3338.62</v>
      </c>
      <c r="DA51">
        <v>3406.7</v>
      </c>
      <c r="DB51">
        <v>37.311999999999998</v>
      </c>
      <c r="DC51">
        <v>40.811999999999998</v>
      </c>
      <c r="DD51">
        <v>39.375</v>
      </c>
      <c r="DE51">
        <v>40.625</v>
      </c>
      <c r="DF51">
        <v>41</v>
      </c>
      <c r="DG51">
        <v>372.35</v>
      </c>
      <c r="DH51">
        <v>19.59</v>
      </c>
      <c r="DI51">
        <v>0</v>
      </c>
      <c r="DJ51">
        <v>299</v>
      </c>
      <c r="DK51">
        <v>0</v>
      </c>
      <c r="DL51">
        <v>1384.2644</v>
      </c>
      <c r="DM51">
        <v>5.0769223614840098E-2</v>
      </c>
      <c r="DN51">
        <v>-10.0853845926357</v>
      </c>
      <c r="DO51">
        <v>3337.9951999999998</v>
      </c>
      <c r="DP51">
        <v>15</v>
      </c>
      <c r="DQ51">
        <v>1717072105</v>
      </c>
      <c r="DR51" t="s">
        <v>517</v>
      </c>
      <c r="DS51">
        <v>1717072094</v>
      </c>
      <c r="DT51">
        <v>1717072105</v>
      </c>
      <c r="DU51">
        <v>34</v>
      </c>
      <c r="DV51">
        <v>3.9E-2</v>
      </c>
      <c r="DW51">
        <v>3.0000000000000001E-3</v>
      </c>
      <c r="DX51">
        <v>0.52900000000000003</v>
      </c>
      <c r="DY51">
        <v>-0.15</v>
      </c>
      <c r="DZ51">
        <v>427</v>
      </c>
      <c r="EA51">
        <v>11</v>
      </c>
      <c r="EB51">
        <v>0.06</v>
      </c>
      <c r="EC51">
        <v>0.06</v>
      </c>
      <c r="ED51">
        <v>-14.996519047619</v>
      </c>
      <c r="EE51">
        <v>0.110742857142863</v>
      </c>
      <c r="EF51">
        <v>4.3734421651466002E-2</v>
      </c>
      <c r="EG51">
        <v>1</v>
      </c>
      <c r="EH51">
        <v>412.54973683093402</v>
      </c>
      <c r="EI51">
        <v>-0.393352558797126</v>
      </c>
      <c r="EJ51">
        <v>4.4024892590599399E-2</v>
      </c>
      <c r="EK51">
        <v>1</v>
      </c>
      <c r="EL51">
        <v>2.22318619047619</v>
      </c>
      <c r="EM51">
        <v>-3.5080519480521098E-3</v>
      </c>
      <c r="EN51">
        <v>1.60558986695283E-3</v>
      </c>
      <c r="EO51">
        <v>1</v>
      </c>
      <c r="EP51">
        <v>3</v>
      </c>
      <c r="EQ51">
        <v>3</v>
      </c>
      <c r="ER51" t="s">
        <v>385</v>
      </c>
      <c r="ES51">
        <v>2.9779</v>
      </c>
      <c r="ET51">
        <v>2.83005</v>
      </c>
      <c r="EU51">
        <v>0.101351</v>
      </c>
      <c r="EV51">
        <v>0.10352699999999999</v>
      </c>
      <c r="EW51">
        <v>7.8129199999999996E-2</v>
      </c>
      <c r="EX51">
        <v>6.6844399999999998E-2</v>
      </c>
      <c r="EY51">
        <v>25316.7</v>
      </c>
      <c r="EZ51">
        <v>30824.3</v>
      </c>
      <c r="FA51">
        <v>26071.7</v>
      </c>
      <c r="FB51">
        <v>31250.1</v>
      </c>
      <c r="FC51">
        <v>32244.7</v>
      </c>
      <c r="FD51">
        <v>35584.199999999997</v>
      </c>
      <c r="FE51">
        <v>38411.300000000003</v>
      </c>
      <c r="FF51">
        <v>41473.199999999997</v>
      </c>
      <c r="FG51">
        <v>2.1497999999999999</v>
      </c>
      <c r="FH51">
        <v>1.69495</v>
      </c>
      <c r="FI51">
        <v>4.7743300000000002E-2</v>
      </c>
      <c r="FJ51">
        <v>0</v>
      </c>
      <c r="FK51">
        <v>21.7119</v>
      </c>
      <c r="FL51">
        <v>999.9</v>
      </c>
      <c r="FM51">
        <v>32.139000000000003</v>
      </c>
      <c r="FN51">
        <v>28.399000000000001</v>
      </c>
      <c r="FO51">
        <v>12.416600000000001</v>
      </c>
      <c r="FP51">
        <v>62.527500000000003</v>
      </c>
      <c r="FQ51">
        <v>42.491999999999997</v>
      </c>
      <c r="FR51">
        <v>1</v>
      </c>
      <c r="FS51">
        <v>-0.21449199999999999</v>
      </c>
      <c r="FT51">
        <v>0.30606499999999998</v>
      </c>
      <c r="FU51">
        <v>20.263300000000001</v>
      </c>
      <c r="FV51">
        <v>5.2466400000000002</v>
      </c>
      <c r="FW51">
        <v>12.039899999999999</v>
      </c>
      <c r="FX51">
        <v>5.0235500000000002</v>
      </c>
      <c r="FY51">
        <v>3.3007499999999999</v>
      </c>
      <c r="FZ51">
        <v>999.9</v>
      </c>
      <c r="GA51">
        <v>9999</v>
      </c>
      <c r="GB51">
        <v>9999</v>
      </c>
      <c r="GC51">
        <v>9999</v>
      </c>
      <c r="GD51">
        <v>1.87836</v>
      </c>
      <c r="GE51">
        <v>1.87998</v>
      </c>
      <c r="GF51">
        <v>1.8789100000000001</v>
      </c>
      <c r="GG51">
        <v>1.87931</v>
      </c>
      <c r="GH51">
        <v>1.88083</v>
      </c>
      <c r="GI51">
        <v>1.87538</v>
      </c>
      <c r="GJ51">
        <v>1.8824799999999999</v>
      </c>
      <c r="GK51">
        <v>1.8772899999999999</v>
      </c>
      <c r="GL51">
        <v>5</v>
      </c>
      <c r="GM51">
        <v>0</v>
      </c>
      <c r="GN51">
        <v>0</v>
      </c>
      <c r="GO51">
        <v>0</v>
      </c>
      <c r="GP51" t="s">
        <v>386</v>
      </c>
      <c r="GQ51" t="s">
        <v>387</v>
      </c>
      <c r="GR51" t="s">
        <v>388</v>
      </c>
      <c r="GS51" t="s">
        <v>388</v>
      </c>
      <c r="GT51" t="s">
        <v>388</v>
      </c>
      <c r="GU51" t="s">
        <v>388</v>
      </c>
      <c r="GV51">
        <v>0</v>
      </c>
      <c r="GW51">
        <v>100</v>
      </c>
      <c r="GX51">
        <v>100</v>
      </c>
      <c r="GY51">
        <v>0.52900000000000003</v>
      </c>
      <c r="GZ51">
        <v>-0.15</v>
      </c>
      <c r="HA51">
        <v>0.48910000000006398</v>
      </c>
      <c r="HB51">
        <v>0</v>
      </c>
      <c r="HC51">
        <v>0</v>
      </c>
      <c r="HD51">
        <v>0</v>
      </c>
      <c r="HE51">
        <v>-0.152810000000002</v>
      </c>
      <c r="HF51">
        <v>0</v>
      </c>
      <c r="HG51">
        <v>0</v>
      </c>
      <c r="HH51">
        <v>0</v>
      </c>
      <c r="HI51">
        <v>-1</v>
      </c>
      <c r="HJ51">
        <v>-1</v>
      </c>
      <c r="HK51">
        <v>-1</v>
      </c>
      <c r="HL51">
        <v>-1</v>
      </c>
      <c r="HM51">
        <v>4.5</v>
      </c>
      <c r="HN51">
        <v>4.5999999999999996</v>
      </c>
      <c r="HO51">
        <v>0.161133</v>
      </c>
      <c r="HP51">
        <v>4.99878</v>
      </c>
      <c r="HQ51">
        <v>1.5502899999999999</v>
      </c>
      <c r="HR51">
        <v>2.3315399999999999</v>
      </c>
      <c r="HS51">
        <v>1.6003400000000001</v>
      </c>
      <c r="HT51">
        <v>2.2009300000000001</v>
      </c>
      <c r="HU51">
        <v>30.8902</v>
      </c>
      <c r="HV51">
        <v>23.9299</v>
      </c>
      <c r="HW51">
        <v>2</v>
      </c>
      <c r="HX51">
        <v>480.976</v>
      </c>
      <c r="HY51">
        <v>287.89800000000002</v>
      </c>
      <c r="HZ51">
        <v>21.9998</v>
      </c>
      <c r="IA51">
        <v>24.676100000000002</v>
      </c>
      <c r="IB51">
        <v>30</v>
      </c>
      <c r="IC51">
        <v>24.656500000000001</v>
      </c>
      <c r="ID51">
        <v>24.650300000000001</v>
      </c>
      <c r="IE51">
        <v>-1</v>
      </c>
      <c r="IF51">
        <v>-30</v>
      </c>
      <c r="IG51">
        <v>-30</v>
      </c>
      <c r="IH51">
        <v>22</v>
      </c>
      <c r="II51">
        <v>400</v>
      </c>
      <c r="IJ51">
        <v>15.804</v>
      </c>
      <c r="IK51">
        <v>100.79300000000001</v>
      </c>
      <c r="IL51">
        <v>101.123</v>
      </c>
    </row>
    <row r="52" spans="1:246" x14ac:dyDescent="0.35">
      <c r="A52">
        <v>34</v>
      </c>
      <c r="B52">
        <v>1717072673</v>
      </c>
      <c r="C52">
        <v>10800.9000000954</v>
      </c>
      <c r="D52" t="s">
        <v>518</v>
      </c>
      <c r="E52" t="s">
        <v>519</v>
      </c>
      <c r="F52" t="s">
        <v>381</v>
      </c>
      <c r="G52">
        <v>1717072673</v>
      </c>
      <c r="H52">
        <f t="shared" si="0"/>
        <v>1.8575410677347151E-3</v>
      </c>
      <c r="I52">
        <f t="shared" si="1"/>
        <v>1.8575410677347151</v>
      </c>
      <c r="J52">
        <f t="shared" si="2"/>
        <v>11.568810357243928</v>
      </c>
      <c r="K52">
        <f t="shared" si="3"/>
        <v>407.88600000000002</v>
      </c>
      <c r="L52">
        <f t="shared" si="4"/>
        <v>248.11880179974719</v>
      </c>
      <c r="M52">
        <f t="shared" si="5"/>
        <v>24.968634071328342</v>
      </c>
      <c r="N52">
        <f t="shared" si="6"/>
        <v>41.046289934276999</v>
      </c>
      <c r="O52">
        <f t="shared" si="7"/>
        <v>0.12441019341670614</v>
      </c>
      <c r="P52">
        <f t="shared" si="8"/>
        <v>2.9390761742110838</v>
      </c>
      <c r="Q52">
        <f t="shared" si="9"/>
        <v>0.1215568801071214</v>
      </c>
      <c r="R52">
        <f t="shared" si="10"/>
        <v>7.6223958512228324E-2</v>
      </c>
      <c r="S52">
        <f t="shared" si="11"/>
        <v>77.2156693389921</v>
      </c>
      <c r="T52">
        <f t="shared" si="12"/>
        <v>23.274486608636312</v>
      </c>
      <c r="U52">
        <f t="shared" si="13"/>
        <v>23.274486608636312</v>
      </c>
      <c r="V52">
        <f t="shared" si="14"/>
        <v>2.86690916037155</v>
      </c>
      <c r="W52">
        <f t="shared" si="15"/>
        <v>47.408561313027349</v>
      </c>
      <c r="X52">
        <f t="shared" si="16"/>
        <v>1.36143714638855</v>
      </c>
      <c r="Y52">
        <f t="shared" si="17"/>
        <v>2.8717115826386448</v>
      </c>
      <c r="Z52">
        <f t="shared" si="18"/>
        <v>1.505472013983</v>
      </c>
      <c r="AA52">
        <f t="shared" si="19"/>
        <v>-81.917561087100935</v>
      </c>
      <c r="AB52">
        <f t="shared" si="20"/>
        <v>4.3912277306271337</v>
      </c>
      <c r="AC52">
        <f t="shared" si="21"/>
        <v>0.3106204352026235</v>
      </c>
      <c r="AD52">
        <f t="shared" si="22"/>
        <v>-4.3582279078968611E-5</v>
      </c>
      <c r="AE52">
        <f t="shared" si="23"/>
        <v>11.548813350267707</v>
      </c>
      <c r="AF52">
        <f t="shared" si="24"/>
        <v>1.8545885159061763</v>
      </c>
      <c r="AG52">
        <f t="shared" si="25"/>
        <v>11.568810357243928</v>
      </c>
      <c r="AH52">
        <v>427.477945951489</v>
      </c>
      <c r="AI52">
        <v>413.47026666666602</v>
      </c>
      <c r="AJ52">
        <v>-6.0066447124478102E-3</v>
      </c>
      <c r="AK52">
        <v>66.891116647679297</v>
      </c>
      <c r="AL52">
        <f t="shared" si="26"/>
        <v>1.8575410677347151</v>
      </c>
      <c r="AM52">
        <v>11.332964132510799</v>
      </c>
      <c r="AN52">
        <v>13.531650909090899</v>
      </c>
      <c r="AO52">
        <v>2.9746997188066199E-7</v>
      </c>
      <c r="AP52">
        <v>78.55</v>
      </c>
      <c r="AQ52">
        <v>15</v>
      </c>
      <c r="AR52">
        <v>3</v>
      </c>
      <c r="AS52">
        <f t="shared" si="27"/>
        <v>1</v>
      </c>
      <c r="AT52">
        <f t="shared" si="28"/>
        <v>0</v>
      </c>
      <c r="AU52">
        <f t="shared" si="29"/>
        <v>53828.081068155072</v>
      </c>
      <c r="AV52" t="s">
        <v>427</v>
      </c>
      <c r="AW52">
        <v>10452.200000000001</v>
      </c>
      <c r="AX52">
        <v>1034.8442307692301</v>
      </c>
      <c r="AY52">
        <v>4484.24</v>
      </c>
      <c r="AZ52">
        <f t="shared" si="30"/>
        <v>0.76922639493666034</v>
      </c>
      <c r="BA52">
        <v>-1.01765535009789</v>
      </c>
      <c r="BB52" t="s">
        <v>520</v>
      </c>
      <c r="BC52">
        <v>10438.5</v>
      </c>
      <c r="BD52">
        <v>1392.38192307692</v>
      </c>
      <c r="BE52">
        <v>2855.02</v>
      </c>
      <c r="BF52">
        <f t="shared" si="31"/>
        <v>0.51230396877187556</v>
      </c>
      <c r="BG52">
        <v>0.5</v>
      </c>
      <c r="BH52">
        <f t="shared" si="32"/>
        <v>336.76577466949601</v>
      </c>
      <c r="BI52">
        <f t="shared" si="33"/>
        <v>11.568810357243928</v>
      </c>
      <c r="BJ52">
        <f t="shared" si="34"/>
        <v>86.263221454858979</v>
      </c>
      <c r="BK52">
        <f t="shared" si="35"/>
        <v>3.737453938035791E-2</v>
      </c>
      <c r="BL52">
        <f t="shared" si="36"/>
        <v>0.57065099368831029</v>
      </c>
      <c r="BM52">
        <f t="shared" si="37"/>
        <v>914.42280598653713</v>
      </c>
      <c r="BN52" t="s">
        <v>383</v>
      </c>
      <c r="BO52">
        <v>0</v>
      </c>
      <c r="BP52">
        <f t="shared" si="38"/>
        <v>914.42280598653713</v>
      </c>
      <c r="BQ52">
        <f t="shared" si="39"/>
        <v>0.6797140454404742</v>
      </c>
      <c r="BR52">
        <f t="shared" si="40"/>
        <v>0.75370513851878373</v>
      </c>
      <c r="BS52">
        <f t="shared" si="41"/>
        <v>0.45638751550980838</v>
      </c>
      <c r="BT52">
        <f t="shared" si="42"/>
        <v>0.80356968906426551</v>
      </c>
      <c r="BU52">
        <f t="shared" si="43"/>
        <v>0.47232040304940798</v>
      </c>
      <c r="BV52">
        <f t="shared" si="44"/>
        <v>0.49498284646485158</v>
      </c>
      <c r="BW52">
        <f t="shared" si="45"/>
        <v>0.50501715353514842</v>
      </c>
      <c r="BX52">
        <f t="shared" si="46"/>
        <v>400.21199999999999</v>
      </c>
      <c r="BY52">
        <f t="shared" si="47"/>
        <v>336.76577466949601</v>
      </c>
      <c r="BZ52">
        <f t="shared" si="48"/>
        <v>0.84146845839079298</v>
      </c>
      <c r="CA52">
        <f t="shared" si="49"/>
        <v>0.192936916781586</v>
      </c>
      <c r="CB52">
        <v>1717072673</v>
      </c>
      <c r="CC52">
        <v>407.88600000000002</v>
      </c>
      <c r="CD52">
        <v>422.65100000000001</v>
      </c>
      <c r="CE52">
        <v>13.5289</v>
      </c>
      <c r="CF52">
        <v>11.3337</v>
      </c>
      <c r="CG52">
        <v>407.28800000000001</v>
      </c>
      <c r="CH52">
        <v>13.680899999999999</v>
      </c>
      <c r="CI52">
        <v>500.04500000000002</v>
      </c>
      <c r="CJ52">
        <v>100.532</v>
      </c>
      <c r="CK52">
        <v>9.9769499999999997E-2</v>
      </c>
      <c r="CL52">
        <v>23.302199999999999</v>
      </c>
      <c r="CM52">
        <v>22.491</v>
      </c>
      <c r="CN52">
        <v>999.9</v>
      </c>
      <c r="CO52">
        <v>0</v>
      </c>
      <c r="CP52">
        <v>0</v>
      </c>
      <c r="CQ52">
        <v>10001.200000000001</v>
      </c>
      <c r="CR52">
        <v>0</v>
      </c>
      <c r="CS52">
        <v>1.5289399999999999E-3</v>
      </c>
      <c r="CT52">
        <v>400.21199999999999</v>
      </c>
      <c r="CU52">
        <v>0.95002900000000001</v>
      </c>
      <c r="CV52">
        <v>4.9970599999999997E-2</v>
      </c>
      <c r="CW52">
        <v>0</v>
      </c>
      <c r="CX52">
        <v>1392.63</v>
      </c>
      <c r="CY52">
        <v>8.2756299999999996</v>
      </c>
      <c r="CZ52">
        <v>3330.58</v>
      </c>
      <c r="DA52">
        <v>3406.72</v>
      </c>
      <c r="DB52">
        <v>37.25</v>
      </c>
      <c r="DC52">
        <v>40.811999999999998</v>
      </c>
      <c r="DD52">
        <v>39.311999999999998</v>
      </c>
      <c r="DE52">
        <v>40.625</v>
      </c>
      <c r="DF52">
        <v>40.936999999999998</v>
      </c>
      <c r="DG52">
        <v>372.35</v>
      </c>
      <c r="DH52">
        <v>19.59</v>
      </c>
      <c r="DI52">
        <v>0</v>
      </c>
      <c r="DJ52">
        <v>598</v>
      </c>
      <c r="DK52">
        <v>0</v>
      </c>
      <c r="DL52">
        <v>1392.38192307692</v>
      </c>
      <c r="DM52">
        <v>0.40376067013239902</v>
      </c>
      <c r="DN52">
        <v>9.8471795160489695</v>
      </c>
      <c r="DO52">
        <v>3327.8526923076902</v>
      </c>
      <c r="DP52">
        <v>15</v>
      </c>
      <c r="DQ52">
        <v>1717072704</v>
      </c>
      <c r="DR52" t="s">
        <v>521</v>
      </c>
      <c r="DS52">
        <v>1717072696</v>
      </c>
      <c r="DT52">
        <v>1717072704</v>
      </c>
      <c r="DU52">
        <v>35</v>
      </c>
      <c r="DV52">
        <v>6.9000000000000006E-2</v>
      </c>
      <c r="DW52">
        <v>-2E-3</v>
      </c>
      <c r="DX52">
        <v>0.59799999999999998</v>
      </c>
      <c r="DY52">
        <v>-0.152</v>
      </c>
      <c r="DZ52">
        <v>423</v>
      </c>
      <c r="EA52">
        <v>11</v>
      </c>
      <c r="EB52">
        <v>0.2</v>
      </c>
      <c r="EC52">
        <v>7.0000000000000007E-2</v>
      </c>
      <c r="ED52">
        <v>-14.7514476190476</v>
      </c>
      <c r="EE52">
        <v>-1.7298701298790701E-3</v>
      </c>
      <c r="EF52">
        <v>2.8304511150590898E-2</v>
      </c>
      <c r="EG52">
        <v>1</v>
      </c>
      <c r="EH52">
        <v>407.87129962818801</v>
      </c>
      <c r="EI52">
        <v>0.23744209118562401</v>
      </c>
      <c r="EJ52">
        <v>2.57044257002388E-2</v>
      </c>
      <c r="EK52">
        <v>1</v>
      </c>
      <c r="EL52">
        <v>2.1982371428571401</v>
      </c>
      <c r="EM52">
        <v>4.18363636363613E-3</v>
      </c>
      <c r="EN52">
        <v>1.1289950982944399E-3</v>
      </c>
      <c r="EO52">
        <v>1</v>
      </c>
      <c r="EP52">
        <v>3</v>
      </c>
      <c r="EQ52">
        <v>3</v>
      </c>
      <c r="ER52" t="s">
        <v>385</v>
      </c>
      <c r="ES52">
        <v>2.9779399999999998</v>
      </c>
      <c r="ET52">
        <v>2.8299400000000001</v>
      </c>
      <c r="EU52">
        <v>0.10047300000000001</v>
      </c>
      <c r="EV52">
        <v>0.102646</v>
      </c>
      <c r="EW52">
        <v>7.7978199999999998E-2</v>
      </c>
      <c r="EX52">
        <v>6.6808300000000001E-2</v>
      </c>
      <c r="EY52">
        <v>25340.9</v>
      </c>
      <c r="EZ52">
        <v>30855.7</v>
      </c>
      <c r="FA52">
        <v>26071.3</v>
      </c>
      <c r="FB52">
        <v>31251.200000000001</v>
      </c>
      <c r="FC52">
        <v>32249.3</v>
      </c>
      <c r="FD52">
        <v>35586.300000000003</v>
      </c>
      <c r="FE52">
        <v>38410.5</v>
      </c>
      <c r="FF52">
        <v>41474</v>
      </c>
      <c r="FG52">
        <v>2.1498300000000001</v>
      </c>
      <c r="FH52">
        <v>1.6666000000000001</v>
      </c>
      <c r="FI52">
        <v>4.8644800000000002E-2</v>
      </c>
      <c r="FJ52">
        <v>0</v>
      </c>
      <c r="FK52">
        <v>21.6891</v>
      </c>
      <c r="FL52">
        <v>999.9</v>
      </c>
      <c r="FM52">
        <v>32.011000000000003</v>
      </c>
      <c r="FN52">
        <v>28.428999999999998</v>
      </c>
      <c r="FO52">
        <v>12.387700000000001</v>
      </c>
      <c r="FP52">
        <v>62.657499999999999</v>
      </c>
      <c r="FQ52">
        <v>42.772399999999998</v>
      </c>
      <c r="FR52">
        <v>1</v>
      </c>
      <c r="FS52">
        <v>-0.214281</v>
      </c>
      <c r="FT52">
        <v>0.32418000000000002</v>
      </c>
      <c r="FU52">
        <v>20.263400000000001</v>
      </c>
      <c r="FV52">
        <v>5.2469400000000004</v>
      </c>
      <c r="FW52">
        <v>12.039899999999999</v>
      </c>
      <c r="FX52">
        <v>5.0238500000000004</v>
      </c>
      <c r="FY52">
        <v>3.3009499999999998</v>
      </c>
      <c r="FZ52">
        <v>999.9</v>
      </c>
      <c r="GA52">
        <v>9999</v>
      </c>
      <c r="GB52">
        <v>9999</v>
      </c>
      <c r="GC52">
        <v>9999</v>
      </c>
      <c r="GD52">
        <v>1.87836</v>
      </c>
      <c r="GE52">
        <v>1.8799300000000001</v>
      </c>
      <c r="GF52">
        <v>1.8788899999999999</v>
      </c>
      <c r="GG52">
        <v>1.87931</v>
      </c>
      <c r="GH52">
        <v>1.8808</v>
      </c>
      <c r="GI52">
        <v>1.87531</v>
      </c>
      <c r="GJ52">
        <v>1.8824799999999999</v>
      </c>
      <c r="GK52">
        <v>1.8772899999999999</v>
      </c>
      <c r="GL52">
        <v>5</v>
      </c>
      <c r="GM52">
        <v>0</v>
      </c>
      <c r="GN52">
        <v>0</v>
      </c>
      <c r="GO52">
        <v>0</v>
      </c>
      <c r="GP52" t="s">
        <v>386</v>
      </c>
      <c r="GQ52" t="s">
        <v>387</v>
      </c>
      <c r="GR52" t="s">
        <v>388</v>
      </c>
      <c r="GS52" t="s">
        <v>388</v>
      </c>
      <c r="GT52" t="s">
        <v>388</v>
      </c>
      <c r="GU52" t="s">
        <v>388</v>
      </c>
      <c r="GV52">
        <v>0</v>
      </c>
      <c r="GW52">
        <v>100</v>
      </c>
      <c r="GX52">
        <v>100</v>
      </c>
      <c r="GY52">
        <v>0.59799999999999998</v>
      </c>
      <c r="GZ52">
        <v>-0.152</v>
      </c>
      <c r="HA52">
        <v>0.52859999999998297</v>
      </c>
      <c r="HB52">
        <v>0</v>
      </c>
      <c r="HC52">
        <v>0</v>
      </c>
      <c r="HD52">
        <v>0</v>
      </c>
      <c r="HE52">
        <v>-0.149736363636363</v>
      </c>
      <c r="HF52">
        <v>0</v>
      </c>
      <c r="HG52">
        <v>0</v>
      </c>
      <c r="HH52">
        <v>0</v>
      </c>
      <c r="HI52">
        <v>-1</v>
      </c>
      <c r="HJ52">
        <v>-1</v>
      </c>
      <c r="HK52">
        <v>-1</v>
      </c>
      <c r="HL52">
        <v>-1</v>
      </c>
      <c r="HM52">
        <v>9.6999999999999993</v>
      </c>
      <c r="HN52">
        <v>9.5</v>
      </c>
      <c r="HO52">
        <v>0.161133</v>
      </c>
      <c r="HP52">
        <v>4.99878</v>
      </c>
      <c r="HQ52">
        <v>1.5490699999999999</v>
      </c>
      <c r="HR52">
        <v>2.3315399999999999</v>
      </c>
      <c r="HS52">
        <v>1.6003400000000001</v>
      </c>
      <c r="HT52">
        <v>2.2351100000000002</v>
      </c>
      <c r="HU52">
        <v>30.8902</v>
      </c>
      <c r="HV52">
        <v>23.9299</v>
      </c>
      <c r="HW52">
        <v>2</v>
      </c>
      <c r="HX52">
        <v>481.01</v>
      </c>
      <c r="HY52">
        <v>275.40899999999999</v>
      </c>
      <c r="HZ52">
        <v>22.000599999999999</v>
      </c>
      <c r="IA52">
        <v>24.680299999999999</v>
      </c>
      <c r="IB52">
        <v>30.0001</v>
      </c>
      <c r="IC52">
        <v>24.6586</v>
      </c>
      <c r="ID52">
        <v>24.654499999999999</v>
      </c>
      <c r="IE52">
        <v>-1</v>
      </c>
      <c r="IF52">
        <v>-30</v>
      </c>
      <c r="IG52">
        <v>-30</v>
      </c>
      <c r="IH52">
        <v>22</v>
      </c>
      <c r="II52">
        <v>400</v>
      </c>
      <c r="IJ52">
        <v>15.804</v>
      </c>
      <c r="IK52">
        <v>100.791</v>
      </c>
      <c r="IL52">
        <v>101.126</v>
      </c>
    </row>
    <row r="53" spans="1:246" x14ac:dyDescent="0.35">
      <c r="A53">
        <v>35</v>
      </c>
      <c r="B53">
        <v>1717072973</v>
      </c>
      <c r="C53">
        <v>11100.9000000954</v>
      </c>
      <c r="D53" t="s">
        <v>522</v>
      </c>
      <c r="E53" t="s">
        <v>523</v>
      </c>
      <c r="F53" t="s">
        <v>381</v>
      </c>
      <c r="G53">
        <v>1717072973</v>
      </c>
      <c r="H53">
        <f t="shared" si="0"/>
        <v>1.851121271589648E-3</v>
      </c>
      <c r="I53">
        <f t="shared" si="1"/>
        <v>1.8511212715896479</v>
      </c>
      <c r="J53">
        <f t="shared" si="2"/>
        <v>11.516641311252579</v>
      </c>
      <c r="K53">
        <f t="shared" si="3"/>
        <v>409.39600000000002</v>
      </c>
      <c r="L53">
        <f t="shared" si="4"/>
        <v>249.45872709628176</v>
      </c>
      <c r="M53">
        <f t="shared" si="5"/>
        <v>25.104031039359583</v>
      </c>
      <c r="N53">
        <f t="shared" si="6"/>
        <v>41.199159520376</v>
      </c>
      <c r="O53">
        <f t="shared" si="7"/>
        <v>0.12373673133006374</v>
      </c>
      <c r="P53">
        <f t="shared" si="8"/>
        <v>2.9403232034455473</v>
      </c>
      <c r="Q53">
        <f t="shared" si="9"/>
        <v>0.12091501597153081</v>
      </c>
      <c r="R53">
        <f t="shared" si="10"/>
        <v>7.5820045516596546E-2</v>
      </c>
      <c r="S53">
        <f t="shared" si="11"/>
        <v>77.161697575636367</v>
      </c>
      <c r="T53">
        <f t="shared" si="12"/>
        <v>23.280947720891085</v>
      </c>
      <c r="U53">
        <f t="shared" si="13"/>
        <v>23.280947720891085</v>
      </c>
      <c r="V53">
        <f t="shared" si="14"/>
        <v>2.8680281707919928</v>
      </c>
      <c r="W53">
        <f t="shared" si="15"/>
        <v>47.335461300439114</v>
      </c>
      <c r="X53">
        <f t="shared" si="16"/>
        <v>1.3597566256714002</v>
      </c>
      <c r="Y53">
        <f t="shared" si="17"/>
        <v>2.8725961220510725</v>
      </c>
      <c r="Z53">
        <f t="shared" si="18"/>
        <v>1.5082715451205926</v>
      </c>
      <c r="AA53">
        <f t="shared" si="19"/>
        <v>-81.634448077103471</v>
      </c>
      <c r="AB53">
        <f t="shared" si="20"/>
        <v>4.1773291461314903</v>
      </c>
      <c r="AC53">
        <f t="shared" si="21"/>
        <v>0.29538194744117929</v>
      </c>
      <c r="AD53">
        <f t="shared" si="22"/>
        <v>-3.9407894427689882E-5</v>
      </c>
      <c r="AE53">
        <f t="shared" si="23"/>
        <v>11.557719795014252</v>
      </c>
      <c r="AF53">
        <f t="shared" si="24"/>
        <v>1.8500099129426906</v>
      </c>
      <c r="AG53">
        <f t="shared" si="25"/>
        <v>11.516641311252579</v>
      </c>
      <c r="AH53">
        <v>429.021755439743</v>
      </c>
      <c r="AI53">
        <v>415.06094545454499</v>
      </c>
      <c r="AJ53">
        <v>-2.82508057624356E-3</v>
      </c>
      <c r="AK53">
        <v>66.880918430350903</v>
      </c>
      <c r="AL53">
        <f t="shared" si="26"/>
        <v>1.8511212715896479</v>
      </c>
      <c r="AM53">
        <v>11.323084317414899</v>
      </c>
      <c r="AN53">
        <v>13.514076969696999</v>
      </c>
      <c r="AO53">
        <v>2.815705571426E-6</v>
      </c>
      <c r="AP53">
        <v>78.086167345088299</v>
      </c>
      <c r="AQ53">
        <v>14</v>
      </c>
      <c r="AR53">
        <v>3</v>
      </c>
      <c r="AS53">
        <f t="shared" si="27"/>
        <v>1</v>
      </c>
      <c r="AT53">
        <f t="shared" si="28"/>
        <v>0</v>
      </c>
      <c r="AU53">
        <f t="shared" si="29"/>
        <v>53863.839901483923</v>
      </c>
      <c r="AV53" t="s">
        <v>427</v>
      </c>
      <c r="AW53">
        <v>10452.200000000001</v>
      </c>
      <c r="AX53">
        <v>1034.8442307692301</v>
      </c>
      <c r="AY53">
        <v>4484.24</v>
      </c>
      <c r="AZ53">
        <f t="shared" si="30"/>
        <v>0.76922639493666034</v>
      </c>
      <c r="BA53">
        <v>-1.01765535009789</v>
      </c>
      <c r="BB53" t="s">
        <v>524</v>
      </c>
      <c r="BC53">
        <v>10440</v>
      </c>
      <c r="BD53">
        <v>1400.1568</v>
      </c>
      <c r="BE53">
        <v>2851.45</v>
      </c>
      <c r="BF53">
        <f t="shared" si="31"/>
        <v>0.50896673622192212</v>
      </c>
      <c r="BG53">
        <v>0.5</v>
      </c>
      <c r="BH53">
        <f t="shared" si="32"/>
        <v>336.52720878781821</v>
      </c>
      <c r="BI53">
        <f t="shared" si="33"/>
        <v>11.516641311252579</v>
      </c>
      <c r="BJ53">
        <f t="shared" si="34"/>
        <v>85.640577553304595</v>
      </c>
      <c r="BK53">
        <f t="shared" si="35"/>
        <v>3.7246012607715755E-2</v>
      </c>
      <c r="BL53">
        <f t="shared" si="36"/>
        <v>0.57261744024969752</v>
      </c>
      <c r="BM53">
        <f t="shared" si="37"/>
        <v>914.05627281656359</v>
      </c>
      <c r="BN53" t="s">
        <v>383</v>
      </c>
      <c r="BO53">
        <v>0</v>
      </c>
      <c r="BP53">
        <f t="shared" si="38"/>
        <v>914.05627281656359</v>
      </c>
      <c r="BQ53">
        <f t="shared" si="39"/>
        <v>0.6794415918860357</v>
      </c>
      <c r="BR53">
        <f t="shared" si="40"/>
        <v>0.74909564309877041</v>
      </c>
      <c r="BS53">
        <f t="shared" si="41"/>
        <v>0.45734060899104739</v>
      </c>
      <c r="BT53">
        <f t="shared" si="42"/>
        <v>0.79890377129790846</v>
      </c>
      <c r="BU53">
        <f t="shared" si="43"/>
        <v>0.47335536692100699</v>
      </c>
      <c r="BV53">
        <f t="shared" si="44"/>
        <v>0.48902777997006397</v>
      </c>
      <c r="BW53">
        <f t="shared" si="45"/>
        <v>0.51097222002993603</v>
      </c>
      <c r="BX53">
        <f t="shared" si="46"/>
        <v>399.928</v>
      </c>
      <c r="BY53">
        <f t="shared" si="47"/>
        <v>336.52720878781821</v>
      </c>
      <c r="BZ53">
        <f t="shared" si="48"/>
        <v>0.84146948647711139</v>
      </c>
      <c r="CA53">
        <f t="shared" si="49"/>
        <v>0.19293897295422269</v>
      </c>
      <c r="CB53">
        <v>1717072973</v>
      </c>
      <c r="CC53">
        <v>409.39600000000002</v>
      </c>
      <c r="CD53">
        <v>424.17200000000003</v>
      </c>
      <c r="CE53">
        <v>13.511900000000001</v>
      </c>
      <c r="CF53">
        <v>11.3222</v>
      </c>
      <c r="CG53">
        <v>408.85500000000002</v>
      </c>
      <c r="CH53">
        <v>13.6639</v>
      </c>
      <c r="CI53">
        <v>500.072</v>
      </c>
      <c r="CJ53">
        <v>100.53400000000001</v>
      </c>
      <c r="CK53">
        <v>0.100006</v>
      </c>
      <c r="CL53">
        <v>23.307300000000001</v>
      </c>
      <c r="CM53">
        <v>22.4909</v>
      </c>
      <c r="CN53">
        <v>999.9</v>
      </c>
      <c r="CO53">
        <v>0</v>
      </c>
      <c r="CP53">
        <v>0</v>
      </c>
      <c r="CQ53">
        <v>10008.1</v>
      </c>
      <c r="CR53">
        <v>0</v>
      </c>
      <c r="CS53">
        <v>1.5289399999999999E-3</v>
      </c>
      <c r="CT53">
        <v>399.928</v>
      </c>
      <c r="CU53">
        <v>0.94999199999999995</v>
      </c>
      <c r="CV53">
        <v>5.0007799999999998E-2</v>
      </c>
      <c r="CW53">
        <v>0</v>
      </c>
      <c r="CX53">
        <v>1400.25</v>
      </c>
      <c r="CY53">
        <v>8.2756299999999996</v>
      </c>
      <c r="CZ53">
        <v>3362.96</v>
      </c>
      <c r="DA53">
        <v>3404.22</v>
      </c>
      <c r="DB53">
        <v>37.311999999999998</v>
      </c>
      <c r="DC53">
        <v>40.811999999999998</v>
      </c>
      <c r="DD53">
        <v>39.375</v>
      </c>
      <c r="DE53">
        <v>40.625</v>
      </c>
      <c r="DF53">
        <v>40.936999999999998</v>
      </c>
      <c r="DG53">
        <v>372.07</v>
      </c>
      <c r="DH53">
        <v>19.59</v>
      </c>
      <c r="DI53">
        <v>0</v>
      </c>
      <c r="DJ53">
        <v>298.799999952316</v>
      </c>
      <c r="DK53">
        <v>0</v>
      </c>
      <c r="DL53">
        <v>1400.1568</v>
      </c>
      <c r="DM53">
        <v>0.48461537411390698</v>
      </c>
      <c r="DN53">
        <v>1.4953845794126099</v>
      </c>
      <c r="DO53">
        <v>3363.346</v>
      </c>
      <c r="DP53">
        <v>15</v>
      </c>
      <c r="DQ53">
        <v>1717073003</v>
      </c>
      <c r="DR53" t="s">
        <v>525</v>
      </c>
      <c r="DS53">
        <v>1717072993</v>
      </c>
      <c r="DT53">
        <v>1717073003</v>
      </c>
      <c r="DU53">
        <v>36</v>
      </c>
      <c r="DV53">
        <v>-5.7000000000000002E-2</v>
      </c>
      <c r="DW53">
        <v>-1E-3</v>
      </c>
      <c r="DX53">
        <v>0.54100000000000004</v>
      </c>
      <c r="DY53">
        <v>-0.152</v>
      </c>
      <c r="DZ53">
        <v>424</v>
      </c>
      <c r="EA53">
        <v>11</v>
      </c>
      <c r="EB53">
        <v>0.26</v>
      </c>
      <c r="EC53">
        <v>0.03</v>
      </c>
      <c r="ED53">
        <v>-14.71081</v>
      </c>
      <c r="EE53">
        <v>0.11700451127817001</v>
      </c>
      <c r="EF53">
        <v>2.3350972142504201E-2</v>
      </c>
      <c r="EG53">
        <v>1</v>
      </c>
      <c r="EH53">
        <v>409.50705384395002</v>
      </c>
      <c r="EI53">
        <v>-0.346286283571001</v>
      </c>
      <c r="EJ53">
        <v>3.7380011608102899E-2</v>
      </c>
      <c r="EK53">
        <v>1</v>
      </c>
      <c r="EL53">
        <v>2.1891609999999999</v>
      </c>
      <c r="EM53">
        <v>1.9362406015035699E-3</v>
      </c>
      <c r="EN53">
        <v>1.2110445904260001E-3</v>
      </c>
      <c r="EO53">
        <v>1</v>
      </c>
      <c r="EP53">
        <v>3</v>
      </c>
      <c r="EQ53">
        <v>3</v>
      </c>
      <c r="ER53" t="s">
        <v>385</v>
      </c>
      <c r="ES53">
        <v>2.9780000000000002</v>
      </c>
      <c r="ET53">
        <v>2.8302299999999998</v>
      </c>
      <c r="EU53">
        <v>0.100768</v>
      </c>
      <c r="EV53">
        <v>0.102925</v>
      </c>
      <c r="EW53">
        <v>7.7905600000000005E-2</v>
      </c>
      <c r="EX53">
        <v>6.67571E-2</v>
      </c>
      <c r="EY53">
        <v>25331.3</v>
      </c>
      <c r="EZ53">
        <v>30844.400000000001</v>
      </c>
      <c r="FA53">
        <v>26070</v>
      </c>
      <c r="FB53">
        <v>31249.599999999999</v>
      </c>
      <c r="FC53">
        <v>32249.599999999999</v>
      </c>
      <c r="FD53">
        <v>35586.1</v>
      </c>
      <c r="FE53">
        <v>38407.800000000003</v>
      </c>
      <c r="FF53">
        <v>41471.5</v>
      </c>
      <c r="FG53">
        <v>2.1499199999999998</v>
      </c>
      <c r="FH53">
        <v>1.65012</v>
      </c>
      <c r="FI53">
        <v>4.8711900000000002E-2</v>
      </c>
      <c r="FJ53">
        <v>0</v>
      </c>
      <c r="FK53">
        <v>21.687799999999999</v>
      </c>
      <c r="FL53">
        <v>999.9</v>
      </c>
      <c r="FM53">
        <v>31.962</v>
      </c>
      <c r="FN53">
        <v>28.439</v>
      </c>
      <c r="FO53">
        <v>12.377700000000001</v>
      </c>
      <c r="FP53">
        <v>62.357599999999998</v>
      </c>
      <c r="FQ53">
        <v>42.944699999999997</v>
      </c>
      <c r="FR53">
        <v>1</v>
      </c>
      <c r="FS53">
        <v>-0.21352599999999999</v>
      </c>
      <c r="FT53">
        <v>0.32810699999999998</v>
      </c>
      <c r="FU53">
        <v>20.263400000000001</v>
      </c>
      <c r="FV53">
        <v>5.2466400000000002</v>
      </c>
      <c r="FW53">
        <v>12.039899999999999</v>
      </c>
      <c r="FX53">
        <v>5.0237999999999996</v>
      </c>
      <c r="FY53">
        <v>3.3008799999999998</v>
      </c>
      <c r="FZ53">
        <v>999.9</v>
      </c>
      <c r="GA53">
        <v>9999</v>
      </c>
      <c r="GB53">
        <v>9999</v>
      </c>
      <c r="GC53">
        <v>9999</v>
      </c>
      <c r="GD53">
        <v>1.8783399999999999</v>
      </c>
      <c r="GE53">
        <v>1.87988</v>
      </c>
      <c r="GF53">
        <v>1.8788100000000001</v>
      </c>
      <c r="GG53">
        <v>1.87927</v>
      </c>
      <c r="GH53">
        <v>1.8808</v>
      </c>
      <c r="GI53">
        <v>1.87531</v>
      </c>
      <c r="GJ53">
        <v>1.8824000000000001</v>
      </c>
      <c r="GK53">
        <v>1.8772800000000001</v>
      </c>
      <c r="GL53">
        <v>5</v>
      </c>
      <c r="GM53">
        <v>0</v>
      </c>
      <c r="GN53">
        <v>0</v>
      </c>
      <c r="GO53">
        <v>0</v>
      </c>
      <c r="GP53" t="s">
        <v>386</v>
      </c>
      <c r="GQ53" t="s">
        <v>387</v>
      </c>
      <c r="GR53" t="s">
        <v>388</v>
      </c>
      <c r="GS53" t="s">
        <v>388</v>
      </c>
      <c r="GT53" t="s">
        <v>388</v>
      </c>
      <c r="GU53" t="s">
        <v>388</v>
      </c>
      <c r="GV53">
        <v>0</v>
      </c>
      <c r="GW53">
        <v>100</v>
      </c>
      <c r="GX53">
        <v>100</v>
      </c>
      <c r="GY53">
        <v>0.54100000000000004</v>
      </c>
      <c r="GZ53">
        <v>-0.152</v>
      </c>
      <c r="HA53">
        <v>0.59809090909089901</v>
      </c>
      <c r="HB53">
        <v>0</v>
      </c>
      <c r="HC53">
        <v>0</v>
      </c>
      <c r="HD53">
        <v>0</v>
      </c>
      <c r="HE53">
        <v>-0.15158181818181901</v>
      </c>
      <c r="HF53">
        <v>0</v>
      </c>
      <c r="HG53">
        <v>0</v>
      </c>
      <c r="HH53">
        <v>0</v>
      </c>
      <c r="HI53">
        <v>-1</v>
      </c>
      <c r="HJ53">
        <v>-1</v>
      </c>
      <c r="HK53">
        <v>-1</v>
      </c>
      <c r="HL53">
        <v>-1</v>
      </c>
      <c r="HM53">
        <v>4.5999999999999996</v>
      </c>
      <c r="HN53">
        <v>4.5</v>
      </c>
      <c r="HO53">
        <v>0.161133</v>
      </c>
      <c r="HP53">
        <v>4.99878</v>
      </c>
      <c r="HQ53">
        <v>1.5490699999999999</v>
      </c>
      <c r="HR53">
        <v>2.3315399999999999</v>
      </c>
      <c r="HS53">
        <v>1.6003400000000001</v>
      </c>
      <c r="HT53">
        <v>2.2644000000000002</v>
      </c>
      <c r="HU53">
        <v>30.8902</v>
      </c>
      <c r="HV53">
        <v>23.938700000000001</v>
      </c>
      <c r="HW53">
        <v>2</v>
      </c>
      <c r="HX53">
        <v>481.14800000000002</v>
      </c>
      <c r="HY53">
        <v>268.38</v>
      </c>
      <c r="HZ53">
        <v>21.9998</v>
      </c>
      <c r="IA53">
        <v>24.6907</v>
      </c>
      <c r="IB53">
        <v>30.0001</v>
      </c>
      <c r="IC53">
        <v>24.666899999999998</v>
      </c>
      <c r="ID53">
        <v>24.662700000000001</v>
      </c>
      <c r="IE53">
        <v>-1</v>
      </c>
      <c r="IF53">
        <v>-30</v>
      </c>
      <c r="IG53">
        <v>-30</v>
      </c>
      <c r="IH53">
        <v>22</v>
      </c>
      <c r="II53">
        <v>400</v>
      </c>
      <c r="IJ53">
        <v>15.804</v>
      </c>
      <c r="IK53">
        <v>100.785</v>
      </c>
      <c r="IL53">
        <v>101.12</v>
      </c>
    </row>
    <row r="54" spans="1:246" x14ac:dyDescent="0.35">
      <c r="A54">
        <v>36</v>
      </c>
      <c r="B54">
        <v>1717073273.0999999</v>
      </c>
      <c r="C54">
        <v>11401</v>
      </c>
      <c r="D54" t="s">
        <v>526</v>
      </c>
      <c r="E54" t="s">
        <v>527</v>
      </c>
      <c r="F54" t="s">
        <v>381</v>
      </c>
      <c r="G54">
        <v>1717073273.0999999</v>
      </c>
      <c r="H54">
        <f t="shared" si="0"/>
        <v>1.8326230964276361E-3</v>
      </c>
      <c r="I54">
        <f t="shared" si="1"/>
        <v>1.832623096427636</v>
      </c>
      <c r="J54">
        <f t="shared" si="2"/>
        <v>11.366139705953948</v>
      </c>
      <c r="K54">
        <f t="shared" si="3"/>
        <v>408.41800000000001</v>
      </c>
      <c r="L54">
        <f t="shared" si="4"/>
        <v>248.51823902980601</v>
      </c>
      <c r="M54">
        <f t="shared" si="5"/>
        <v>25.010587742135229</v>
      </c>
      <c r="N54">
        <f t="shared" si="6"/>
        <v>41.102714490272398</v>
      </c>
      <c r="O54">
        <f t="shared" si="7"/>
        <v>0.12211804660127944</v>
      </c>
      <c r="P54">
        <f t="shared" si="8"/>
        <v>2.9406389169794567</v>
      </c>
      <c r="Q54">
        <f t="shared" si="9"/>
        <v>0.11936907832046829</v>
      </c>
      <c r="R54">
        <f t="shared" si="10"/>
        <v>7.4847503808639346E-2</v>
      </c>
      <c r="S54">
        <f t="shared" si="11"/>
        <v>77.164176392895456</v>
      </c>
      <c r="T54">
        <f t="shared" si="12"/>
        <v>23.282670741020382</v>
      </c>
      <c r="U54">
        <f t="shared" si="13"/>
        <v>23.282670741020382</v>
      </c>
      <c r="V54">
        <f t="shared" si="14"/>
        <v>2.868326647935596</v>
      </c>
      <c r="W54">
        <f t="shared" si="15"/>
        <v>47.202581075868324</v>
      </c>
      <c r="X54">
        <f t="shared" si="16"/>
        <v>1.3556857101194399</v>
      </c>
      <c r="Y54">
        <f t="shared" si="17"/>
        <v>2.8720584324413476</v>
      </c>
      <c r="Z54">
        <f t="shared" si="18"/>
        <v>1.5126409378161561</v>
      </c>
      <c r="AA54">
        <f t="shared" si="19"/>
        <v>-80.818678552458749</v>
      </c>
      <c r="AB54">
        <f t="shared" si="20"/>
        <v>3.4131566873374659</v>
      </c>
      <c r="AC54">
        <f t="shared" si="21"/>
        <v>0.24131916950543963</v>
      </c>
      <c r="AD54">
        <f t="shared" si="22"/>
        <v>-2.6302720382176403E-5</v>
      </c>
      <c r="AE54">
        <f t="shared" si="23"/>
        <v>11.389799225612455</v>
      </c>
      <c r="AF54">
        <f t="shared" si="24"/>
        <v>1.8315564553656061</v>
      </c>
      <c r="AG54">
        <f t="shared" si="25"/>
        <v>11.366139705953948</v>
      </c>
      <c r="AH54">
        <v>427.82538383496802</v>
      </c>
      <c r="AI54">
        <v>413.98837575757602</v>
      </c>
      <c r="AJ54">
        <v>7.7171563992145904E-3</v>
      </c>
      <c r="AK54">
        <v>66.877756096370305</v>
      </c>
      <c r="AL54">
        <f t="shared" si="26"/>
        <v>1.832623096427636</v>
      </c>
      <c r="AM54">
        <v>11.3025125864415</v>
      </c>
      <c r="AN54">
        <v>13.471998181818201</v>
      </c>
      <c r="AO54">
        <v>-4.0089936006102997E-6</v>
      </c>
      <c r="AP54">
        <v>78.086595920047799</v>
      </c>
      <c r="AQ54">
        <v>14</v>
      </c>
      <c r="AR54">
        <v>3</v>
      </c>
      <c r="AS54">
        <f t="shared" si="27"/>
        <v>1</v>
      </c>
      <c r="AT54">
        <f t="shared" si="28"/>
        <v>0</v>
      </c>
      <c r="AU54">
        <f t="shared" si="29"/>
        <v>53873.791924890938</v>
      </c>
      <c r="AV54" t="s">
        <v>427</v>
      </c>
      <c r="AW54">
        <v>10452.200000000001</v>
      </c>
      <c r="AX54">
        <v>1034.8442307692301</v>
      </c>
      <c r="AY54">
        <v>4484.24</v>
      </c>
      <c r="AZ54">
        <f t="shared" si="30"/>
        <v>0.76922639493666034</v>
      </c>
      <c r="BA54">
        <v>-1.01765535009789</v>
      </c>
      <c r="BB54" t="s">
        <v>528</v>
      </c>
      <c r="BC54">
        <v>10443.5</v>
      </c>
      <c r="BD54">
        <v>1405.4553846153799</v>
      </c>
      <c r="BE54">
        <v>2839.3</v>
      </c>
      <c r="BF54">
        <f t="shared" si="31"/>
        <v>0.50499933623943227</v>
      </c>
      <c r="BG54">
        <v>0.5</v>
      </c>
      <c r="BH54">
        <f t="shared" si="32"/>
        <v>336.53813319644769</v>
      </c>
      <c r="BI54">
        <f t="shared" si="33"/>
        <v>11.366139705953948</v>
      </c>
      <c r="BJ54">
        <f t="shared" si="34"/>
        <v>84.975766941731862</v>
      </c>
      <c r="BK54">
        <f t="shared" si="35"/>
        <v>3.6797598353655321E-2</v>
      </c>
      <c r="BL54">
        <f t="shared" si="36"/>
        <v>0.57934702215334744</v>
      </c>
      <c r="BM54">
        <f t="shared" si="37"/>
        <v>912.80414180969115</v>
      </c>
      <c r="BN54" t="s">
        <v>383</v>
      </c>
      <c r="BO54">
        <v>0</v>
      </c>
      <c r="BP54">
        <f t="shared" si="38"/>
        <v>912.80414180969115</v>
      </c>
      <c r="BQ54">
        <f t="shared" si="39"/>
        <v>0.67851085062878491</v>
      </c>
      <c r="BR54">
        <f t="shared" si="40"/>
        <v>0.74427599171250225</v>
      </c>
      <c r="BS54">
        <f t="shared" si="41"/>
        <v>0.46058226027710636</v>
      </c>
      <c r="BT54">
        <f t="shared" si="42"/>
        <v>0.79461333429960468</v>
      </c>
      <c r="BU54">
        <f t="shared" si="43"/>
        <v>0.47687772295459979</v>
      </c>
      <c r="BV54">
        <f t="shared" si="44"/>
        <v>0.48338653458616021</v>
      </c>
      <c r="BW54">
        <f t="shared" si="45"/>
        <v>0.51661346541383979</v>
      </c>
      <c r="BX54">
        <f t="shared" si="46"/>
        <v>399.94099999999997</v>
      </c>
      <c r="BY54">
        <f t="shared" si="47"/>
        <v>336.53813319644769</v>
      </c>
      <c r="BZ54">
        <f t="shared" si="48"/>
        <v>0.84146944973495519</v>
      </c>
      <c r="CA54">
        <f t="shared" si="49"/>
        <v>0.19293889946991047</v>
      </c>
      <c r="CB54">
        <v>1717073273.0999999</v>
      </c>
      <c r="CC54">
        <v>408.41800000000001</v>
      </c>
      <c r="CD54">
        <v>422.983</v>
      </c>
      <c r="CE54">
        <v>13.470800000000001</v>
      </c>
      <c r="CF54">
        <v>11.3026</v>
      </c>
      <c r="CG54">
        <v>407.858</v>
      </c>
      <c r="CH54">
        <v>13.623799999999999</v>
      </c>
      <c r="CI54">
        <v>500.01400000000001</v>
      </c>
      <c r="CJ54">
        <v>100.539</v>
      </c>
      <c r="CK54">
        <v>9.9841799999999994E-2</v>
      </c>
      <c r="CL54">
        <v>23.304200000000002</v>
      </c>
      <c r="CM54">
        <v>22.486599999999999</v>
      </c>
      <c r="CN54">
        <v>999.9</v>
      </c>
      <c r="CO54">
        <v>0</v>
      </c>
      <c r="CP54">
        <v>0</v>
      </c>
      <c r="CQ54">
        <v>10009.4</v>
      </c>
      <c r="CR54">
        <v>0</v>
      </c>
      <c r="CS54">
        <v>1.5289399999999999E-3</v>
      </c>
      <c r="CT54">
        <v>399.94099999999997</v>
      </c>
      <c r="CU54">
        <v>0.94999199999999995</v>
      </c>
      <c r="CV54">
        <v>5.0007799999999998E-2</v>
      </c>
      <c r="CW54">
        <v>0</v>
      </c>
      <c r="CX54">
        <v>1405.52</v>
      </c>
      <c r="CY54">
        <v>8.2756299999999996</v>
      </c>
      <c r="CZ54">
        <v>3458.76</v>
      </c>
      <c r="DA54">
        <v>3404.33</v>
      </c>
      <c r="DB54">
        <v>37.311999999999998</v>
      </c>
      <c r="DC54">
        <v>40.811999999999998</v>
      </c>
      <c r="DD54">
        <v>39.375</v>
      </c>
      <c r="DE54">
        <v>40.625</v>
      </c>
      <c r="DF54">
        <v>40.936999999999998</v>
      </c>
      <c r="DG54">
        <v>372.08</v>
      </c>
      <c r="DH54">
        <v>19.59</v>
      </c>
      <c r="DI54">
        <v>0</v>
      </c>
      <c r="DJ54">
        <v>299.10000014305098</v>
      </c>
      <c r="DK54">
        <v>0</v>
      </c>
      <c r="DL54">
        <v>1405.4553846153799</v>
      </c>
      <c r="DM54">
        <v>7.3162393595872705E-2</v>
      </c>
      <c r="DN54">
        <v>22.8810256312996</v>
      </c>
      <c r="DO54">
        <v>3457.4596153846201</v>
      </c>
      <c r="DP54">
        <v>15</v>
      </c>
      <c r="DQ54">
        <v>1717073297.0999999</v>
      </c>
      <c r="DR54" t="s">
        <v>529</v>
      </c>
      <c r="DS54">
        <v>1717073295.0999999</v>
      </c>
      <c r="DT54">
        <v>1717073297.0999999</v>
      </c>
      <c r="DU54">
        <v>37</v>
      </c>
      <c r="DV54">
        <v>1.9E-2</v>
      </c>
      <c r="DW54">
        <v>-1E-3</v>
      </c>
      <c r="DX54">
        <v>0.56000000000000005</v>
      </c>
      <c r="DY54">
        <v>-0.153</v>
      </c>
      <c r="DZ54">
        <v>423</v>
      </c>
      <c r="EA54">
        <v>11</v>
      </c>
      <c r="EB54">
        <v>0.17</v>
      </c>
      <c r="EC54">
        <v>0.04</v>
      </c>
      <c r="ED54">
        <v>-14.6035476190476</v>
      </c>
      <c r="EE54">
        <v>1.1220779220819999E-3</v>
      </c>
      <c r="EF54">
        <v>3.8633992176241798E-2</v>
      </c>
      <c r="EG54">
        <v>1</v>
      </c>
      <c r="EH54">
        <v>408.41917468949902</v>
      </c>
      <c r="EI54">
        <v>-0.20797070428188899</v>
      </c>
      <c r="EJ54">
        <v>3.5693614296984803E-2</v>
      </c>
      <c r="EK54">
        <v>1</v>
      </c>
      <c r="EL54">
        <v>2.1715238095238099</v>
      </c>
      <c r="EM54">
        <v>-7.2701298701052103E-4</v>
      </c>
      <c r="EN54">
        <v>1.52633540653504E-3</v>
      </c>
      <c r="EO54">
        <v>1</v>
      </c>
      <c r="EP54">
        <v>3</v>
      </c>
      <c r="EQ54">
        <v>3</v>
      </c>
      <c r="ER54" t="s">
        <v>385</v>
      </c>
      <c r="ES54">
        <v>2.9778799999999999</v>
      </c>
      <c r="ET54">
        <v>2.8300800000000002</v>
      </c>
      <c r="EU54">
        <v>0.10058599999999999</v>
      </c>
      <c r="EV54">
        <v>0.102713</v>
      </c>
      <c r="EW54">
        <v>7.7740100000000006E-2</v>
      </c>
      <c r="EX54">
        <v>6.6674300000000006E-2</v>
      </c>
      <c r="EY54">
        <v>25336.7</v>
      </c>
      <c r="EZ54">
        <v>30853.5</v>
      </c>
      <c r="FA54">
        <v>26070.2</v>
      </c>
      <c r="FB54">
        <v>31251.3</v>
      </c>
      <c r="FC54">
        <v>32254.9</v>
      </c>
      <c r="FD54">
        <v>35591.199999999997</v>
      </c>
      <c r="FE54">
        <v>38407.199999999997</v>
      </c>
      <c r="FF54">
        <v>41473.800000000003</v>
      </c>
      <c r="FG54">
        <v>2.1505800000000002</v>
      </c>
      <c r="FH54">
        <v>1.63727</v>
      </c>
      <c r="FI54">
        <v>4.9777299999999997E-2</v>
      </c>
      <c r="FJ54">
        <v>0</v>
      </c>
      <c r="FK54">
        <v>21.666</v>
      </c>
      <c r="FL54">
        <v>999.9</v>
      </c>
      <c r="FM54">
        <v>31.864000000000001</v>
      </c>
      <c r="FN54">
        <v>28.439</v>
      </c>
      <c r="FO54">
        <v>12.337899999999999</v>
      </c>
      <c r="FP54">
        <v>62.387599999999999</v>
      </c>
      <c r="FQ54">
        <v>43.2973</v>
      </c>
      <c r="FR54">
        <v>1</v>
      </c>
      <c r="FS54">
        <v>-0.21468499999999999</v>
      </c>
      <c r="FT54">
        <v>0.29133999999999999</v>
      </c>
      <c r="FU54">
        <v>20.263300000000001</v>
      </c>
      <c r="FV54">
        <v>5.24709</v>
      </c>
      <c r="FW54">
        <v>12.039899999999999</v>
      </c>
      <c r="FX54">
        <v>5.0237499999999997</v>
      </c>
      <c r="FY54">
        <v>3.3008999999999999</v>
      </c>
      <c r="FZ54">
        <v>999.9</v>
      </c>
      <c r="GA54">
        <v>9999</v>
      </c>
      <c r="GB54">
        <v>9999</v>
      </c>
      <c r="GC54">
        <v>9999</v>
      </c>
      <c r="GD54">
        <v>1.87836</v>
      </c>
      <c r="GE54">
        <v>1.8798900000000001</v>
      </c>
      <c r="GF54">
        <v>1.87883</v>
      </c>
      <c r="GG54">
        <v>1.8792800000000001</v>
      </c>
      <c r="GH54">
        <v>1.8807799999999999</v>
      </c>
      <c r="GI54">
        <v>1.8753200000000001</v>
      </c>
      <c r="GJ54">
        <v>1.88245</v>
      </c>
      <c r="GK54">
        <v>1.8772800000000001</v>
      </c>
      <c r="GL54">
        <v>5</v>
      </c>
      <c r="GM54">
        <v>0</v>
      </c>
      <c r="GN54">
        <v>0</v>
      </c>
      <c r="GO54">
        <v>0</v>
      </c>
      <c r="GP54" t="s">
        <v>386</v>
      </c>
      <c r="GQ54" t="s">
        <v>387</v>
      </c>
      <c r="GR54" t="s">
        <v>388</v>
      </c>
      <c r="GS54" t="s">
        <v>388</v>
      </c>
      <c r="GT54" t="s">
        <v>388</v>
      </c>
      <c r="GU54" t="s">
        <v>388</v>
      </c>
      <c r="GV54">
        <v>0</v>
      </c>
      <c r="GW54">
        <v>100</v>
      </c>
      <c r="GX54">
        <v>100</v>
      </c>
      <c r="GY54">
        <v>0.56000000000000005</v>
      </c>
      <c r="GZ54">
        <v>-0.153</v>
      </c>
      <c r="HA54">
        <v>0.54070000000001495</v>
      </c>
      <c r="HB54">
        <v>0</v>
      </c>
      <c r="HC54">
        <v>0</v>
      </c>
      <c r="HD54">
        <v>0</v>
      </c>
      <c r="HE54">
        <v>-0.15212999999999999</v>
      </c>
      <c r="HF54">
        <v>0</v>
      </c>
      <c r="HG54">
        <v>0</v>
      </c>
      <c r="HH54">
        <v>0</v>
      </c>
      <c r="HI54">
        <v>-1</v>
      </c>
      <c r="HJ54">
        <v>-1</v>
      </c>
      <c r="HK54">
        <v>-1</v>
      </c>
      <c r="HL54">
        <v>-1</v>
      </c>
      <c r="HM54">
        <v>4.7</v>
      </c>
      <c r="HN54">
        <v>4.5</v>
      </c>
      <c r="HO54">
        <v>0.161133</v>
      </c>
      <c r="HP54">
        <v>4.99878</v>
      </c>
      <c r="HQ54">
        <v>1.5502899999999999</v>
      </c>
      <c r="HR54">
        <v>2.3327599999999999</v>
      </c>
      <c r="HS54">
        <v>1.6003400000000001</v>
      </c>
      <c r="HT54">
        <v>2.16675</v>
      </c>
      <c r="HU54">
        <v>30.8902</v>
      </c>
      <c r="HV54">
        <v>23.9299</v>
      </c>
      <c r="HW54">
        <v>2</v>
      </c>
      <c r="HX54">
        <v>481.49</v>
      </c>
      <c r="HY54">
        <v>262.93099999999998</v>
      </c>
      <c r="HZ54">
        <v>21.9999</v>
      </c>
      <c r="IA54">
        <v>24.676100000000002</v>
      </c>
      <c r="IB54">
        <v>30.0002</v>
      </c>
      <c r="IC54">
        <v>24.660599999999999</v>
      </c>
      <c r="ID54">
        <v>24.656500000000001</v>
      </c>
      <c r="IE54">
        <v>-1</v>
      </c>
      <c r="IF54">
        <v>-30</v>
      </c>
      <c r="IG54">
        <v>-30</v>
      </c>
      <c r="IH54">
        <v>22</v>
      </c>
      <c r="II54">
        <v>400</v>
      </c>
      <c r="IJ54">
        <v>15.804</v>
      </c>
      <c r="IK54">
        <v>100.78400000000001</v>
      </c>
      <c r="IL54">
        <v>101.125</v>
      </c>
    </row>
    <row r="55" spans="1:246" x14ac:dyDescent="0.35">
      <c r="A55">
        <v>37</v>
      </c>
      <c r="B55">
        <v>1717073573.0999999</v>
      </c>
      <c r="C55">
        <v>11701</v>
      </c>
      <c r="D55" t="s">
        <v>530</v>
      </c>
      <c r="E55" t="s">
        <v>531</v>
      </c>
      <c r="F55" t="s">
        <v>381</v>
      </c>
      <c r="G55">
        <v>1717073573.0999999</v>
      </c>
      <c r="H55">
        <f t="shared" si="0"/>
        <v>1.8207950752386138E-3</v>
      </c>
      <c r="I55">
        <f t="shared" si="1"/>
        <v>1.8207950752386137</v>
      </c>
      <c r="J55">
        <f t="shared" si="2"/>
        <v>11.366678084472763</v>
      </c>
      <c r="K55">
        <f t="shared" si="3"/>
        <v>408.05200000000002</v>
      </c>
      <c r="L55">
        <f t="shared" si="4"/>
        <v>246.66328754192764</v>
      </c>
      <c r="M55">
        <f t="shared" si="5"/>
        <v>24.822214599325921</v>
      </c>
      <c r="N55">
        <f t="shared" si="6"/>
        <v>41.063080009271602</v>
      </c>
      <c r="O55">
        <f t="shared" si="7"/>
        <v>0.1209153532163833</v>
      </c>
      <c r="P55">
        <f t="shared" si="8"/>
        <v>2.9390761742110838</v>
      </c>
      <c r="Q55">
        <f t="shared" si="9"/>
        <v>0.118218222531038</v>
      </c>
      <c r="R55">
        <f t="shared" si="10"/>
        <v>7.4123704736788698E-2</v>
      </c>
      <c r="S55">
        <f t="shared" si="11"/>
        <v>77.164176392895456</v>
      </c>
      <c r="T55">
        <f t="shared" si="12"/>
        <v>23.301634694430096</v>
      </c>
      <c r="U55">
        <f t="shared" si="13"/>
        <v>23.301634694430096</v>
      </c>
      <c r="V55">
        <f t="shared" si="14"/>
        <v>2.8716135512177479</v>
      </c>
      <c r="W55">
        <f t="shared" si="15"/>
        <v>47.106461657279894</v>
      </c>
      <c r="X55">
        <f t="shared" si="16"/>
        <v>1.35422465837876</v>
      </c>
      <c r="Y55">
        <f t="shared" si="17"/>
        <v>2.8748171922385866</v>
      </c>
      <c r="Z55">
        <f t="shared" si="18"/>
        <v>1.5173888928389878</v>
      </c>
      <c r="AA55">
        <f t="shared" si="19"/>
        <v>-80.297062818022866</v>
      </c>
      <c r="AB55">
        <f t="shared" si="20"/>
        <v>2.9258548984125996</v>
      </c>
      <c r="AC55">
        <f t="shared" si="21"/>
        <v>0.20701217564039895</v>
      </c>
      <c r="AD55">
        <f t="shared" si="22"/>
        <v>-1.9351074409534874E-5</v>
      </c>
      <c r="AE55">
        <f t="shared" si="23"/>
        <v>11.393406112489664</v>
      </c>
      <c r="AF55">
        <f t="shared" si="24"/>
        <v>1.8219208887845515</v>
      </c>
      <c r="AG55">
        <f t="shared" si="25"/>
        <v>11.366678084472763</v>
      </c>
      <c r="AH55">
        <v>427.44283030071801</v>
      </c>
      <c r="AI55">
        <v>413.64355151515099</v>
      </c>
      <c r="AJ55">
        <v>4.8087061173730198E-4</v>
      </c>
      <c r="AK55">
        <v>66.878922519661202</v>
      </c>
      <c r="AL55">
        <f t="shared" si="26"/>
        <v>1.8207950752386137</v>
      </c>
      <c r="AM55">
        <v>11.3007596641469</v>
      </c>
      <c r="AN55">
        <v>13.4563915151515</v>
      </c>
      <c r="AO55">
        <v>5.8159321043712301E-6</v>
      </c>
      <c r="AP55">
        <v>78.086384654619494</v>
      </c>
      <c r="AQ55">
        <v>14</v>
      </c>
      <c r="AR55">
        <v>3</v>
      </c>
      <c r="AS55">
        <f t="shared" si="27"/>
        <v>1</v>
      </c>
      <c r="AT55">
        <f t="shared" si="28"/>
        <v>0</v>
      </c>
      <c r="AU55">
        <f t="shared" si="29"/>
        <v>53824.829440435176</v>
      </c>
      <c r="AV55" t="s">
        <v>427</v>
      </c>
      <c r="AW55">
        <v>10452.200000000001</v>
      </c>
      <c r="AX55">
        <v>1034.8442307692301</v>
      </c>
      <c r="AY55">
        <v>4484.24</v>
      </c>
      <c r="AZ55">
        <f t="shared" si="30"/>
        <v>0.76922639493666034</v>
      </c>
      <c r="BA55">
        <v>-1.01765535009789</v>
      </c>
      <c r="BB55" t="s">
        <v>532</v>
      </c>
      <c r="BC55">
        <v>10445.4</v>
      </c>
      <c r="BD55">
        <v>1412.4344000000001</v>
      </c>
      <c r="BE55">
        <v>2833.7</v>
      </c>
      <c r="BF55">
        <f t="shared" si="31"/>
        <v>0.50155824540353589</v>
      </c>
      <c r="BG55">
        <v>0.5</v>
      </c>
      <c r="BH55">
        <f t="shared" si="32"/>
        <v>336.53813319644769</v>
      </c>
      <c r="BI55">
        <f t="shared" si="33"/>
        <v>11.366678084472763</v>
      </c>
      <c r="BJ55">
        <f t="shared" si="34"/>
        <v>84.396737798695881</v>
      </c>
      <c r="BK55">
        <f t="shared" si="35"/>
        <v>3.6799198108529163E-2</v>
      </c>
      <c r="BL55">
        <f t="shared" si="36"/>
        <v>0.58246815118043549</v>
      </c>
      <c r="BM55">
        <f t="shared" si="37"/>
        <v>912.22457668357208</v>
      </c>
      <c r="BN55" t="s">
        <v>383</v>
      </c>
      <c r="BO55">
        <v>0</v>
      </c>
      <c r="BP55">
        <f t="shared" si="38"/>
        <v>912.22457668357208</v>
      </c>
      <c r="BQ55">
        <f t="shared" si="39"/>
        <v>0.67808004492939544</v>
      </c>
      <c r="BR55">
        <f t="shared" si="40"/>
        <v>0.73967409770296422</v>
      </c>
      <c r="BS55">
        <f t="shared" si="41"/>
        <v>0.46207527247112523</v>
      </c>
      <c r="BT55">
        <f t="shared" si="42"/>
        <v>0.79009425008418777</v>
      </c>
      <c r="BU55">
        <f t="shared" si="43"/>
        <v>0.47850119569436295</v>
      </c>
      <c r="BV55">
        <f t="shared" si="44"/>
        <v>0.47772051619593064</v>
      </c>
      <c r="BW55">
        <f t="shared" si="45"/>
        <v>0.52227948380406941</v>
      </c>
      <c r="BX55">
        <f t="shared" si="46"/>
        <v>399.94099999999997</v>
      </c>
      <c r="BY55">
        <f t="shared" si="47"/>
        <v>336.53813319644769</v>
      </c>
      <c r="BZ55">
        <f t="shared" si="48"/>
        <v>0.84146944973495519</v>
      </c>
      <c r="CA55">
        <f t="shared" si="49"/>
        <v>0.19293889946991047</v>
      </c>
      <c r="CB55">
        <v>1717073573.0999999</v>
      </c>
      <c r="CC55">
        <v>408.05200000000002</v>
      </c>
      <c r="CD55">
        <v>422.61700000000002</v>
      </c>
      <c r="CE55">
        <v>13.4572</v>
      </c>
      <c r="CF55">
        <v>11.3002</v>
      </c>
      <c r="CG55">
        <v>407.48599999999999</v>
      </c>
      <c r="CH55">
        <v>13.6082</v>
      </c>
      <c r="CI55">
        <v>499.97300000000001</v>
      </c>
      <c r="CJ55">
        <v>100.532</v>
      </c>
      <c r="CK55">
        <v>9.9978300000000006E-2</v>
      </c>
      <c r="CL55">
        <v>23.3201</v>
      </c>
      <c r="CM55">
        <v>22.509599999999999</v>
      </c>
      <c r="CN55">
        <v>999.9</v>
      </c>
      <c r="CO55">
        <v>0</v>
      </c>
      <c r="CP55">
        <v>0</v>
      </c>
      <c r="CQ55">
        <v>10001.200000000001</v>
      </c>
      <c r="CR55">
        <v>0</v>
      </c>
      <c r="CS55">
        <v>1.5289399999999999E-3</v>
      </c>
      <c r="CT55">
        <v>399.94099999999997</v>
      </c>
      <c r="CU55">
        <v>0.94999299999999998</v>
      </c>
      <c r="CV55">
        <v>5.0007099999999999E-2</v>
      </c>
      <c r="CW55">
        <v>0</v>
      </c>
      <c r="CX55">
        <v>1412.07</v>
      </c>
      <c r="CY55">
        <v>8.2756299999999996</v>
      </c>
      <c r="CZ55">
        <v>3488.62</v>
      </c>
      <c r="DA55">
        <v>3404.33</v>
      </c>
      <c r="DB55">
        <v>37.311999999999998</v>
      </c>
      <c r="DC55">
        <v>40.811999999999998</v>
      </c>
      <c r="DD55">
        <v>39.375</v>
      </c>
      <c r="DE55">
        <v>40.625</v>
      </c>
      <c r="DF55">
        <v>40.936999999999998</v>
      </c>
      <c r="DG55">
        <v>372.08</v>
      </c>
      <c r="DH55">
        <v>19.59</v>
      </c>
      <c r="DI55">
        <v>0</v>
      </c>
      <c r="DJ55">
        <v>299</v>
      </c>
      <c r="DK55">
        <v>0</v>
      </c>
      <c r="DL55">
        <v>1412.4344000000001</v>
      </c>
      <c r="DM55">
        <v>-0.38307692430762402</v>
      </c>
      <c r="DN55">
        <v>10.3246154318311</v>
      </c>
      <c r="DO55">
        <v>3487.8739999999998</v>
      </c>
      <c r="DP55">
        <v>15</v>
      </c>
      <c r="DQ55">
        <v>1717073603.0999999</v>
      </c>
      <c r="DR55" t="s">
        <v>533</v>
      </c>
      <c r="DS55">
        <v>1717073603.0999999</v>
      </c>
      <c r="DT55">
        <v>1717073603.0999999</v>
      </c>
      <c r="DU55">
        <v>38</v>
      </c>
      <c r="DV55">
        <v>6.0000000000000001E-3</v>
      </c>
      <c r="DW55">
        <v>3.0000000000000001E-3</v>
      </c>
      <c r="DX55">
        <v>0.56599999999999995</v>
      </c>
      <c r="DY55">
        <v>-0.151</v>
      </c>
      <c r="DZ55">
        <v>423</v>
      </c>
      <c r="EA55">
        <v>11</v>
      </c>
      <c r="EB55">
        <v>0.15</v>
      </c>
      <c r="EC55">
        <v>0.04</v>
      </c>
      <c r="ED55">
        <v>-14.4836952380952</v>
      </c>
      <c r="EE55">
        <v>-0.22581038961038799</v>
      </c>
      <c r="EF55">
        <v>4.8419658307939199E-2</v>
      </c>
      <c r="EG55">
        <v>1</v>
      </c>
      <c r="EH55">
        <v>408.12848734285001</v>
      </c>
      <c r="EI55">
        <v>-0.27053035940520997</v>
      </c>
      <c r="EJ55">
        <v>4.4699127795238602E-2</v>
      </c>
      <c r="EK55">
        <v>1</v>
      </c>
      <c r="EL55">
        <v>2.1538876190476199</v>
      </c>
      <c r="EM55">
        <v>-2.4911688311682902E-3</v>
      </c>
      <c r="EN55">
        <v>1.37858072206755E-3</v>
      </c>
      <c r="EO55">
        <v>1</v>
      </c>
      <c r="EP55">
        <v>3</v>
      </c>
      <c r="EQ55">
        <v>3</v>
      </c>
      <c r="ER55" t="s">
        <v>385</v>
      </c>
      <c r="ES55">
        <v>2.9777999999999998</v>
      </c>
      <c r="ET55">
        <v>2.8301400000000001</v>
      </c>
      <c r="EU55">
        <v>0.100512</v>
      </c>
      <c r="EV55">
        <v>0.102642</v>
      </c>
      <c r="EW55">
        <v>7.7670400000000001E-2</v>
      </c>
      <c r="EX55">
        <v>6.6661300000000007E-2</v>
      </c>
      <c r="EY55">
        <v>25339.7</v>
      </c>
      <c r="EZ55">
        <v>30855.200000000001</v>
      </c>
      <c r="FA55">
        <v>26071</v>
      </c>
      <c r="FB55">
        <v>31250.5</v>
      </c>
      <c r="FC55">
        <v>32258.7</v>
      </c>
      <c r="FD55">
        <v>35590.400000000001</v>
      </c>
      <c r="FE55">
        <v>38408.800000000003</v>
      </c>
      <c r="FF55">
        <v>41472.300000000003</v>
      </c>
      <c r="FG55">
        <v>2.1501999999999999</v>
      </c>
      <c r="FH55">
        <v>1.6269</v>
      </c>
      <c r="FI55">
        <v>4.9017400000000003E-2</v>
      </c>
      <c r="FJ55">
        <v>0</v>
      </c>
      <c r="FK55">
        <v>21.701499999999999</v>
      </c>
      <c r="FL55">
        <v>999.9</v>
      </c>
      <c r="FM55">
        <v>31.815000000000001</v>
      </c>
      <c r="FN55">
        <v>28.439</v>
      </c>
      <c r="FO55">
        <v>12.3201</v>
      </c>
      <c r="FP55">
        <v>62.567599999999999</v>
      </c>
      <c r="FQ55">
        <v>43.569699999999997</v>
      </c>
      <c r="FR55">
        <v>1</v>
      </c>
      <c r="FS55">
        <v>-0.21548300000000001</v>
      </c>
      <c r="FT55">
        <v>0.30955100000000002</v>
      </c>
      <c r="FU55">
        <v>20.263200000000001</v>
      </c>
      <c r="FV55">
        <v>5.2458900000000002</v>
      </c>
      <c r="FW55">
        <v>12.039899999999999</v>
      </c>
      <c r="FX55">
        <v>5.0236499999999999</v>
      </c>
      <c r="FY55">
        <v>3.3009499999999998</v>
      </c>
      <c r="FZ55">
        <v>999.9</v>
      </c>
      <c r="GA55">
        <v>9999</v>
      </c>
      <c r="GB55">
        <v>9999</v>
      </c>
      <c r="GC55">
        <v>9999</v>
      </c>
      <c r="GD55">
        <v>1.87836</v>
      </c>
      <c r="GE55">
        <v>1.8798999999999999</v>
      </c>
      <c r="GF55">
        <v>1.87883</v>
      </c>
      <c r="GG55">
        <v>1.87927</v>
      </c>
      <c r="GH55">
        <v>1.8808</v>
      </c>
      <c r="GI55">
        <v>1.87531</v>
      </c>
      <c r="GJ55">
        <v>1.88245</v>
      </c>
      <c r="GK55">
        <v>1.87724</v>
      </c>
      <c r="GL55">
        <v>5</v>
      </c>
      <c r="GM55">
        <v>0</v>
      </c>
      <c r="GN55">
        <v>0</v>
      </c>
      <c r="GO55">
        <v>0</v>
      </c>
      <c r="GP55" t="s">
        <v>386</v>
      </c>
      <c r="GQ55" t="s">
        <v>387</v>
      </c>
      <c r="GR55" t="s">
        <v>388</v>
      </c>
      <c r="GS55" t="s">
        <v>388</v>
      </c>
      <c r="GT55" t="s">
        <v>388</v>
      </c>
      <c r="GU55" t="s">
        <v>388</v>
      </c>
      <c r="GV55">
        <v>0</v>
      </c>
      <c r="GW55">
        <v>100</v>
      </c>
      <c r="GX55">
        <v>100</v>
      </c>
      <c r="GY55">
        <v>0.56599999999999995</v>
      </c>
      <c r="GZ55">
        <v>-0.151</v>
      </c>
      <c r="HA55">
        <v>0.56000000000000205</v>
      </c>
      <c r="HB55">
        <v>0</v>
      </c>
      <c r="HC55">
        <v>0</v>
      </c>
      <c r="HD55">
        <v>0</v>
      </c>
      <c r="HE55">
        <v>-0.153389999999998</v>
      </c>
      <c r="HF55">
        <v>0</v>
      </c>
      <c r="HG55">
        <v>0</v>
      </c>
      <c r="HH55">
        <v>0</v>
      </c>
      <c r="HI55">
        <v>-1</v>
      </c>
      <c r="HJ55">
        <v>-1</v>
      </c>
      <c r="HK55">
        <v>-1</v>
      </c>
      <c r="HL55">
        <v>-1</v>
      </c>
      <c r="HM55">
        <v>4.5999999999999996</v>
      </c>
      <c r="HN55">
        <v>4.5999999999999996</v>
      </c>
      <c r="HO55">
        <v>0.161133</v>
      </c>
      <c r="HP55">
        <v>4.99878</v>
      </c>
      <c r="HQ55">
        <v>1.5490699999999999</v>
      </c>
      <c r="HR55">
        <v>2.3315399999999999</v>
      </c>
      <c r="HS55">
        <v>1.6003400000000001</v>
      </c>
      <c r="HT55">
        <v>2.2558600000000002</v>
      </c>
      <c r="HU55">
        <v>30.868600000000001</v>
      </c>
      <c r="HV55">
        <v>23.938700000000001</v>
      </c>
      <c r="HW55">
        <v>2</v>
      </c>
      <c r="HX55">
        <v>481.14499999999998</v>
      </c>
      <c r="HY55">
        <v>258.55799999999999</v>
      </c>
      <c r="HZ55">
        <v>22.000299999999999</v>
      </c>
      <c r="IA55">
        <v>24.663699999999999</v>
      </c>
      <c r="IB55">
        <v>30.0002</v>
      </c>
      <c r="IC55">
        <v>24.648199999999999</v>
      </c>
      <c r="ID55">
        <v>24.643999999999998</v>
      </c>
      <c r="IE55">
        <v>-1</v>
      </c>
      <c r="IF55">
        <v>-30</v>
      </c>
      <c r="IG55">
        <v>-30</v>
      </c>
      <c r="IH55">
        <v>22</v>
      </c>
      <c r="II55">
        <v>400</v>
      </c>
      <c r="IJ55">
        <v>15.804</v>
      </c>
      <c r="IK55">
        <v>100.788</v>
      </c>
      <c r="IL55">
        <v>101.122</v>
      </c>
    </row>
    <row r="56" spans="1:246" x14ac:dyDescent="0.35">
      <c r="A56">
        <v>38</v>
      </c>
      <c r="B56">
        <v>1717073873.0999999</v>
      </c>
      <c r="C56">
        <v>12001</v>
      </c>
      <c r="D56" t="s">
        <v>534</v>
      </c>
      <c r="E56" t="s">
        <v>535</v>
      </c>
      <c r="F56" t="s">
        <v>381</v>
      </c>
      <c r="G56">
        <v>1717073873.0999999</v>
      </c>
      <c r="H56">
        <f t="shared" si="0"/>
        <v>1.7975626787739051E-3</v>
      </c>
      <c r="I56">
        <f t="shared" si="1"/>
        <v>1.7975626787739052</v>
      </c>
      <c r="J56">
        <f t="shared" si="2"/>
        <v>11.451020417930959</v>
      </c>
      <c r="K56">
        <f t="shared" si="3"/>
        <v>407.02300000000002</v>
      </c>
      <c r="L56">
        <f t="shared" si="4"/>
        <v>242.33869379076836</v>
      </c>
      <c r="M56">
        <f t="shared" si="5"/>
        <v>24.385796304520404</v>
      </c>
      <c r="N56">
        <f t="shared" si="6"/>
        <v>40.957470777755397</v>
      </c>
      <c r="O56">
        <f t="shared" si="7"/>
        <v>0.11917481262821369</v>
      </c>
      <c r="P56">
        <f t="shared" si="8"/>
        <v>2.939656349394923</v>
      </c>
      <c r="Q56">
        <f t="shared" si="9"/>
        <v>0.11655437015606347</v>
      </c>
      <c r="R56">
        <f t="shared" si="10"/>
        <v>7.3077118687513279E-2</v>
      </c>
      <c r="S56">
        <f t="shared" si="11"/>
        <v>77.162469331528186</v>
      </c>
      <c r="T56">
        <f t="shared" si="12"/>
        <v>23.311865674060137</v>
      </c>
      <c r="U56">
        <f t="shared" si="13"/>
        <v>23.311865674060137</v>
      </c>
      <c r="V56">
        <f t="shared" si="14"/>
        <v>2.8733881906090839</v>
      </c>
      <c r="W56">
        <f t="shared" si="15"/>
        <v>47.089000691191082</v>
      </c>
      <c r="X56">
        <f t="shared" si="16"/>
        <v>1.3540660209047402</v>
      </c>
      <c r="Y56">
        <f t="shared" si="17"/>
        <v>2.8755463081170136</v>
      </c>
      <c r="Z56">
        <f t="shared" si="18"/>
        <v>1.5193221697043438</v>
      </c>
      <c r="AA56">
        <f t="shared" si="19"/>
        <v>-79.272514133929221</v>
      </c>
      <c r="AB56">
        <f t="shared" si="20"/>
        <v>1.970626207999109</v>
      </c>
      <c r="AC56">
        <f t="shared" si="21"/>
        <v>0.13940981924719445</v>
      </c>
      <c r="AD56">
        <f t="shared" si="22"/>
        <v>-8.7751547341863301E-6</v>
      </c>
      <c r="AE56">
        <f t="shared" si="23"/>
        <v>11.282668039502198</v>
      </c>
      <c r="AF56">
        <f t="shared" si="24"/>
        <v>1.7992987877779771</v>
      </c>
      <c r="AG56">
        <f t="shared" si="25"/>
        <v>11.451020417930959</v>
      </c>
      <c r="AH56">
        <v>426.252780736472</v>
      </c>
      <c r="AI56">
        <v>412.55766666666699</v>
      </c>
      <c r="AJ56">
        <v>-3.73067715141608E-2</v>
      </c>
      <c r="AK56">
        <v>66.875194866475496</v>
      </c>
      <c r="AL56">
        <f t="shared" si="26"/>
        <v>1.7975626787739052</v>
      </c>
      <c r="AM56">
        <v>11.325139087555501</v>
      </c>
      <c r="AN56">
        <v>13.453221818181801</v>
      </c>
      <c r="AO56">
        <v>-4.92728006355427E-6</v>
      </c>
      <c r="AP56">
        <v>78.087209425827297</v>
      </c>
      <c r="AQ56">
        <v>14</v>
      </c>
      <c r="AR56">
        <v>3</v>
      </c>
      <c r="AS56">
        <f t="shared" si="27"/>
        <v>1</v>
      </c>
      <c r="AT56">
        <f t="shared" si="28"/>
        <v>0</v>
      </c>
      <c r="AU56">
        <f t="shared" si="29"/>
        <v>53841.001745442925</v>
      </c>
      <c r="AV56" t="s">
        <v>427</v>
      </c>
      <c r="AW56">
        <v>10452.200000000001</v>
      </c>
      <c r="AX56">
        <v>1034.8442307692301</v>
      </c>
      <c r="AY56">
        <v>4484.24</v>
      </c>
      <c r="AZ56">
        <f t="shared" si="30"/>
        <v>0.76922639493666034</v>
      </c>
      <c r="BA56">
        <v>-1.01765535009789</v>
      </c>
      <c r="BB56" t="s">
        <v>536</v>
      </c>
      <c r="BC56">
        <v>10436.9</v>
      </c>
      <c r="BD56">
        <v>1418.7575999999999</v>
      </c>
      <c r="BE56">
        <v>2824.45</v>
      </c>
      <c r="BF56">
        <f t="shared" si="31"/>
        <v>0.49768712492697698</v>
      </c>
      <c r="BG56">
        <v>0.5</v>
      </c>
      <c r="BH56">
        <f t="shared" si="32"/>
        <v>336.53057466576411</v>
      </c>
      <c r="BI56">
        <f t="shared" si="33"/>
        <v>11.451020417930959</v>
      </c>
      <c r="BJ56">
        <f t="shared" si="34"/>
        <v>83.743467077713746</v>
      </c>
      <c r="BK56">
        <f t="shared" si="35"/>
        <v>3.7050647717261666E-2</v>
      </c>
      <c r="BL56">
        <f t="shared" si="36"/>
        <v>0.58765069305528517</v>
      </c>
      <c r="BM56">
        <f t="shared" si="37"/>
        <v>911.26384993568615</v>
      </c>
      <c r="BN56" t="s">
        <v>383</v>
      </c>
      <c r="BO56">
        <v>0</v>
      </c>
      <c r="BP56">
        <f t="shared" si="38"/>
        <v>911.26384993568615</v>
      </c>
      <c r="BQ56">
        <f t="shared" si="39"/>
        <v>0.67736591197022911</v>
      </c>
      <c r="BR56">
        <f t="shared" si="40"/>
        <v>0.73473895885810492</v>
      </c>
      <c r="BS56">
        <f t="shared" si="41"/>
        <v>0.46453990463108008</v>
      </c>
      <c r="BT56">
        <f t="shared" si="42"/>
        <v>0.78547601050940496</v>
      </c>
      <c r="BU56">
        <f t="shared" si="43"/>
        <v>0.48118282477343577</v>
      </c>
      <c r="BV56">
        <f t="shared" si="44"/>
        <v>0.47192068070456467</v>
      </c>
      <c r="BW56">
        <f t="shared" si="45"/>
        <v>0.52807931929543539</v>
      </c>
      <c r="BX56">
        <f t="shared" si="46"/>
        <v>399.93200000000002</v>
      </c>
      <c r="BY56">
        <f t="shared" si="47"/>
        <v>336.53057466576411</v>
      </c>
      <c r="BZ56">
        <f t="shared" si="48"/>
        <v>0.84146948647711139</v>
      </c>
      <c r="CA56">
        <f t="shared" si="49"/>
        <v>0.19293897295422269</v>
      </c>
      <c r="CB56">
        <v>1717073873.0999999</v>
      </c>
      <c r="CC56">
        <v>407.02300000000002</v>
      </c>
      <c r="CD56">
        <v>421.44099999999997</v>
      </c>
      <c r="CE56">
        <v>13.456300000000001</v>
      </c>
      <c r="CF56">
        <v>11.3262</v>
      </c>
      <c r="CG56">
        <v>406.46600000000001</v>
      </c>
      <c r="CH56">
        <v>13.6053</v>
      </c>
      <c r="CI56">
        <v>500.00099999999998</v>
      </c>
      <c r="CJ56">
        <v>100.527</v>
      </c>
      <c r="CK56">
        <v>9.9919800000000003E-2</v>
      </c>
      <c r="CL56">
        <v>23.324300000000001</v>
      </c>
      <c r="CM56">
        <v>22.5092</v>
      </c>
      <c r="CN56">
        <v>999.9</v>
      </c>
      <c r="CO56">
        <v>0</v>
      </c>
      <c r="CP56">
        <v>0</v>
      </c>
      <c r="CQ56">
        <v>10005</v>
      </c>
      <c r="CR56">
        <v>0</v>
      </c>
      <c r="CS56">
        <v>1.5289399999999999E-3</v>
      </c>
      <c r="CT56">
        <v>399.93200000000002</v>
      </c>
      <c r="CU56">
        <v>0.94999199999999995</v>
      </c>
      <c r="CV56">
        <v>5.0007799999999998E-2</v>
      </c>
      <c r="CW56">
        <v>0</v>
      </c>
      <c r="CX56">
        <v>1418.59</v>
      </c>
      <c r="CY56">
        <v>8.2756299999999996</v>
      </c>
      <c r="CZ56">
        <v>3519.92</v>
      </c>
      <c r="DA56">
        <v>3404.25</v>
      </c>
      <c r="DB56">
        <v>37.311999999999998</v>
      </c>
      <c r="DC56">
        <v>40.811999999999998</v>
      </c>
      <c r="DD56">
        <v>39.375</v>
      </c>
      <c r="DE56">
        <v>40.625</v>
      </c>
      <c r="DF56">
        <v>41</v>
      </c>
      <c r="DG56">
        <v>372.07</v>
      </c>
      <c r="DH56">
        <v>19.59</v>
      </c>
      <c r="DI56">
        <v>0</v>
      </c>
      <c r="DJ56">
        <v>299.19999980926502</v>
      </c>
      <c r="DK56">
        <v>0</v>
      </c>
      <c r="DL56">
        <v>1418.7575999999999</v>
      </c>
      <c r="DM56">
        <v>0.61615384625998304</v>
      </c>
      <c r="DN56">
        <v>0.45076928159787299</v>
      </c>
      <c r="DO56">
        <v>3520.0592000000001</v>
      </c>
      <c r="DP56">
        <v>15</v>
      </c>
      <c r="DQ56">
        <v>1717073908.0999999</v>
      </c>
      <c r="DR56" t="s">
        <v>537</v>
      </c>
      <c r="DS56">
        <v>1717073894.0999999</v>
      </c>
      <c r="DT56">
        <v>1717073908.0999999</v>
      </c>
      <c r="DU56">
        <v>39</v>
      </c>
      <c r="DV56">
        <v>-0.01</v>
      </c>
      <c r="DW56">
        <v>2E-3</v>
      </c>
      <c r="DX56">
        <v>0.55700000000000005</v>
      </c>
      <c r="DY56">
        <v>-0.14899999999999999</v>
      </c>
      <c r="DZ56">
        <v>421</v>
      </c>
      <c r="EA56">
        <v>11</v>
      </c>
      <c r="EB56">
        <v>0.31</v>
      </c>
      <c r="EC56">
        <v>0.11</v>
      </c>
      <c r="ED56">
        <v>-14.3320619047619</v>
      </c>
      <c r="EE56">
        <v>-4.7057142857146697E-2</v>
      </c>
      <c r="EF56">
        <v>3.4130819422731801E-2</v>
      </c>
      <c r="EG56">
        <v>1</v>
      </c>
      <c r="EH56">
        <v>407.15173744833697</v>
      </c>
      <c r="EI56">
        <v>-0.47170570233526499</v>
      </c>
      <c r="EJ56">
        <v>4.4104297724392803E-2</v>
      </c>
      <c r="EK56">
        <v>1</v>
      </c>
      <c r="EL56">
        <v>2.1292623809523801</v>
      </c>
      <c r="EM56">
        <v>-1.14233766233945E-3</v>
      </c>
      <c r="EN56">
        <v>1.1968964022556199E-3</v>
      </c>
      <c r="EO56">
        <v>1</v>
      </c>
      <c r="EP56">
        <v>3</v>
      </c>
      <c r="EQ56">
        <v>3</v>
      </c>
      <c r="ER56" t="s">
        <v>385</v>
      </c>
      <c r="ES56">
        <v>2.9778699999999998</v>
      </c>
      <c r="ET56">
        <v>2.83012</v>
      </c>
      <c r="EU56">
        <v>0.100312</v>
      </c>
      <c r="EV56">
        <v>0.102418</v>
      </c>
      <c r="EW56">
        <v>7.7652299999999994E-2</v>
      </c>
      <c r="EX56">
        <v>6.6771700000000003E-2</v>
      </c>
      <c r="EY56">
        <v>25342.9</v>
      </c>
      <c r="EZ56">
        <v>30862.400000000001</v>
      </c>
      <c r="FA56">
        <v>26068.6</v>
      </c>
      <c r="FB56">
        <v>31250.1</v>
      </c>
      <c r="FC56">
        <v>32255.8</v>
      </c>
      <c r="FD56">
        <v>35585.599999999999</v>
      </c>
      <c r="FE56">
        <v>38404.6</v>
      </c>
      <c r="FF56">
        <v>41471.599999999999</v>
      </c>
      <c r="FG56">
        <v>2.1504500000000002</v>
      </c>
      <c r="FH56">
        <v>1.6138300000000001</v>
      </c>
      <c r="FI56">
        <v>4.9814600000000001E-2</v>
      </c>
      <c r="FJ56">
        <v>0</v>
      </c>
      <c r="FK56">
        <v>21.687999999999999</v>
      </c>
      <c r="FL56">
        <v>999.9</v>
      </c>
      <c r="FM56">
        <v>31.791</v>
      </c>
      <c r="FN56">
        <v>28.45</v>
      </c>
      <c r="FO56">
        <v>12.3194</v>
      </c>
      <c r="FP56">
        <v>62.657600000000002</v>
      </c>
      <c r="FQ56">
        <v>43.5777</v>
      </c>
      <c r="FR56">
        <v>1</v>
      </c>
      <c r="FS56">
        <v>-0.21429899999999999</v>
      </c>
      <c r="FT56">
        <v>0.317525</v>
      </c>
      <c r="FU56">
        <v>20.263300000000001</v>
      </c>
      <c r="FV56">
        <v>5.2467899999999998</v>
      </c>
      <c r="FW56">
        <v>12.039899999999999</v>
      </c>
      <c r="FX56">
        <v>5.0236000000000001</v>
      </c>
      <c r="FY56">
        <v>3.3008299999999999</v>
      </c>
      <c r="FZ56">
        <v>999.9</v>
      </c>
      <c r="GA56">
        <v>9999</v>
      </c>
      <c r="GB56">
        <v>9999</v>
      </c>
      <c r="GC56">
        <v>9999</v>
      </c>
      <c r="GD56">
        <v>1.87836</v>
      </c>
      <c r="GE56">
        <v>1.8798999999999999</v>
      </c>
      <c r="GF56">
        <v>1.8788100000000001</v>
      </c>
      <c r="GG56">
        <v>1.87927</v>
      </c>
      <c r="GH56">
        <v>1.8808</v>
      </c>
      <c r="GI56">
        <v>1.8753200000000001</v>
      </c>
      <c r="GJ56">
        <v>1.88242</v>
      </c>
      <c r="GK56">
        <v>1.8772800000000001</v>
      </c>
      <c r="GL56">
        <v>5</v>
      </c>
      <c r="GM56">
        <v>0</v>
      </c>
      <c r="GN56">
        <v>0</v>
      </c>
      <c r="GO56">
        <v>0</v>
      </c>
      <c r="GP56" t="s">
        <v>386</v>
      </c>
      <c r="GQ56" t="s">
        <v>387</v>
      </c>
      <c r="GR56" t="s">
        <v>388</v>
      </c>
      <c r="GS56" t="s">
        <v>388</v>
      </c>
      <c r="GT56" t="s">
        <v>388</v>
      </c>
      <c r="GU56" t="s">
        <v>388</v>
      </c>
      <c r="GV56">
        <v>0</v>
      </c>
      <c r="GW56">
        <v>100</v>
      </c>
      <c r="GX56">
        <v>100</v>
      </c>
      <c r="GY56">
        <v>0.55700000000000005</v>
      </c>
      <c r="GZ56">
        <v>-0.14899999999999999</v>
      </c>
      <c r="HA56">
        <v>0.56640000000004398</v>
      </c>
      <c r="HB56">
        <v>0</v>
      </c>
      <c r="HC56">
        <v>0</v>
      </c>
      <c r="HD56">
        <v>0</v>
      </c>
      <c r="HE56">
        <v>-0.150779999999999</v>
      </c>
      <c r="HF56">
        <v>0</v>
      </c>
      <c r="HG56">
        <v>0</v>
      </c>
      <c r="HH56">
        <v>0</v>
      </c>
      <c r="HI56">
        <v>-1</v>
      </c>
      <c r="HJ56">
        <v>-1</v>
      </c>
      <c r="HK56">
        <v>-1</v>
      </c>
      <c r="HL56">
        <v>-1</v>
      </c>
      <c r="HM56">
        <v>4.5</v>
      </c>
      <c r="HN56">
        <v>4.5</v>
      </c>
      <c r="HO56">
        <v>0.161133</v>
      </c>
      <c r="HP56">
        <v>4.99878</v>
      </c>
      <c r="HQ56">
        <v>1.5490699999999999</v>
      </c>
      <c r="HR56">
        <v>2.3315399999999999</v>
      </c>
      <c r="HS56">
        <v>1.6003400000000001</v>
      </c>
      <c r="HT56">
        <v>2.20459</v>
      </c>
      <c r="HU56">
        <v>30.8902</v>
      </c>
      <c r="HV56">
        <v>23.938700000000001</v>
      </c>
      <c r="HW56">
        <v>2</v>
      </c>
      <c r="HX56">
        <v>481.39400000000001</v>
      </c>
      <c r="HY56">
        <v>253.24799999999999</v>
      </c>
      <c r="HZ56">
        <v>22.000299999999999</v>
      </c>
      <c r="IA56">
        <v>24.6782</v>
      </c>
      <c r="IB56">
        <v>30.0002</v>
      </c>
      <c r="IC56">
        <v>24.6586</v>
      </c>
      <c r="ID56">
        <v>24.6524</v>
      </c>
      <c r="IE56">
        <v>-1</v>
      </c>
      <c r="IF56">
        <v>-30</v>
      </c>
      <c r="IG56">
        <v>-30</v>
      </c>
      <c r="IH56">
        <v>22</v>
      </c>
      <c r="II56">
        <v>400</v>
      </c>
      <c r="IJ56">
        <v>15.804</v>
      </c>
      <c r="IK56">
        <v>100.77800000000001</v>
      </c>
      <c r="IL56">
        <v>101.121</v>
      </c>
    </row>
    <row r="57" spans="1:246" x14ac:dyDescent="0.35">
      <c r="A57">
        <v>39</v>
      </c>
      <c r="B57">
        <v>1717074173.0999999</v>
      </c>
      <c r="C57">
        <v>12301</v>
      </c>
      <c r="D57" t="s">
        <v>538</v>
      </c>
      <c r="E57" t="s">
        <v>539</v>
      </c>
      <c r="F57" t="s">
        <v>381</v>
      </c>
      <c r="G57">
        <v>1717074173.0999999</v>
      </c>
      <c r="H57">
        <f t="shared" si="0"/>
        <v>1.7764803928759479E-3</v>
      </c>
      <c r="I57">
        <f t="shared" si="1"/>
        <v>1.7764803928759478</v>
      </c>
      <c r="J57">
        <f t="shared" si="2"/>
        <v>11.074169092164279</v>
      </c>
      <c r="K57">
        <f t="shared" si="3"/>
        <v>406.19200000000001</v>
      </c>
      <c r="L57">
        <f t="shared" si="4"/>
        <v>244.63899322802931</v>
      </c>
      <c r="M57">
        <f t="shared" si="5"/>
        <v>24.616576561364599</v>
      </c>
      <c r="N57">
        <f t="shared" si="6"/>
        <v>40.872701177663998</v>
      </c>
      <c r="O57">
        <f t="shared" si="7"/>
        <v>0.11759693907136404</v>
      </c>
      <c r="P57">
        <f t="shared" si="8"/>
        <v>2.9374073003689567</v>
      </c>
      <c r="Q57">
        <f t="shared" si="9"/>
        <v>0.11504271744039297</v>
      </c>
      <c r="R57">
        <f t="shared" si="10"/>
        <v>7.21265643658619E-2</v>
      </c>
      <c r="S57">
        <f t="shared" si="11"/>
        <v>77.164755209593878</v>
      </c>
      <c r="T57">
        <f t="shared" si="12"/>
        <v>23.322553022768588</v>
      </c>
      <c r="U57">
        <f t="shared" si="13"/>
        <v>23.322553022768588</v>
      </c>
      <c r="V57">
        <f t="shared" si="14"/>
        <v>2.8752430149398425</v>
      </c>
      <c r="W57">
        <f t="shared" si="15"/>
        <v>47.074295511386424</v>
      </c>
      <c r="X57">
        <f t="shared" si="16"/>
        <v>1.3540682188164002</v>
      </c>
      <c r="Y57">
        <f t="shared" si="17"/>
        <v>2.8764492471031788</v>
      </c>
      <c r="Z57">
        <f t="shared" si="18"/>
        <v>1.5211747961234423</v>
      </c>
      <c r="AA57">
        <f t="shared" si="19"/>
        <v>-78.342785325829297</v>
      </c>
      <c r="AB57">
        <f t="shared" si="20"/>
        <v>1.1001337513485443</v>
      </c>
      <c r="AC57">
        <f t="shared" si="21"/>
        <v>7.7893625693779237E-2</v>
      </c>
      <c r="AD57">
        <f t="shared" si="22"/>
        <v>-2.7391930994546954E-6</v>
      </c>
      <c r="AE57">
        <f t="shared" si="23"/>
        <v>11.105004789494259</v>
      </c>
      <c r="AF57">
        <f t="shared" si="24"/>
        <v>1.7755321879941819</v>
      </c>
      <c r="AG57">
        <f t="shared" si="25"/>
        <v>11.074169092164279</v>
      </c>
      <c r="AH57">
        <v>425.20215441753498</v>
      </c>
      <c r="AI57">
        <v>411.75953939393901</v>
      </c>
      <c r="AJ57">
        <v>2.5970155924047997E-4</v>
      </c>
      <c r="AK57">
        <v>66.813732317567002</v>
      </c>
      <c r="AL57">
        <f t="shared" si="26"/>
        <v>1.7764803928759478</v>
      </c>
      <c r="AM57">
        <v>11.353726389930101</v>
      </c>
      <c r="AN57">
        <v>13.4567384615385</v>
      </c>
      <c r="AO57">
        <v>1.6408045182859599E-6</v>
      </c>
      <c r="AP57">
        <v>77.3</v>
      </c>
      <c r="AQ57">
        <v>14</v>
      </c>
      <c r="AR57">
        <v>3</v>
      </c>
      <c r="AS57">
        <f t="shared" si="27"/>
        <v>1</v>
      </c>
      <c r="AT57">
        <f t="shared" si="28"/>
        <v>0</v>
      </c>
      <c r="AU57">
        <f t="shared" si="29"/>
        <v>53773.931382292343</v>
      </c>
      <c r="AV57" t="s">
        <v>427</v>
      </c>
      <c r="AW57">
        <v>10452.200000000001</v>
      </c>
      <c r="AX57">
        <v>1034.8442307692301</v>
      </c>
      <c r="AY57">
        <v>4484.24</v>
      </c>
      <c r="AZ57">
        <f t="shared" si="30"/>
        <v>0.76922639493666034</v>
      </c>
      <c r="BA57">
        <v>-1.01765535009789</v>
      </c>
      <c r="BB57" t="s">
        <v>540</v>
      </c>
      <c r="BC57">
        <v>10438.5</v>
      </c>
      <c r="BD57">
        <v>1425.02961538462</v>
      </c>
      <c r="BE57">
        <v>2817.2</v>
      </c>
      <c r="BF57">
        <f t="shared" si="31"/>
        <v>0.49416810471935957</v>
      </c>
      <c r="BG57">
        <v>0.5</v>
      </c>
      <c r="BH57">
        <f t="shared" si="32"/>
        <v>336.54065760479693</v>
      </c>
      <c r="BI57">
        <f t="shared" si="33"/>
        <v>11.074169092164279</v>
      </c>
      <c r="BJ57">
        <f t="shared" si="34"/>
        <v>83.153829464784707</v>
      </c>
      <c r="BK57">
        <f t="shared" si="35"/>
        <v>3.5929758170442867E-2</v>
      </c>
      <c r="BL57">
        <f t="shared" si="36"/>
        <v>0.59173647593355105</v>
      </c>
      <c r="BM57">
        <f t="shared" si="37"/>
        <v>910.50786302076551</v>
      </c>
      <c r="BN57" t="s">
        <v>383</v>
      </c>
      <c r="BO57">
        <v>0</v>
      </c>
      <c r="BP57">
        <f t="shared" si="38"/>
        <v>910.50786302076551</v>
      </c>
      <c r="BQ57">
        <f t="shared" si="39"/>
        <v>0.67680396740708315</v>
      </c>
      <c r="BR57">
        <f t="shared" si="40"/>
        <v>0.73014953888727441</v>
      </c>
      <c r="BS57">
        <f t="shared" si="41"/>
        <v>0.46647032740654631</v>
      </c>
      <c r="BT57">
        <f t="shared" si="42"/>
        <v>0.78108445499419776</v>
      </c>
      <c r="BU57">
        <f t="shared" si="43"/>
        <v>0.48328464215973604</v>
      </c>
      <c r="BV57">
        <f t="shared" si="44"/>
        <v>0.46652145973711295</v>
      </c>
      <c r="BW57">
        <f t="shared" si="45"/>
        <v>0.53347854026288699</v>
      </c>
      <c r="BX57">
        <f t="shared" si="46"/>
        <v>399.94400000000002</v>
      </c>
      <c r="BY57">
        <f t="shared" si="47"/>
        <v>336.54065760479693</v>
      </c>
      <c r="BZ57">
        <f t="shared" si="48"/>
        <v>0.84146944973495519</v>
      </c>
      <c r="CA57">
        <f t="shared" si="49"/>
        <v>0.19293889946991047</v>
      </c>
      <c r="CB57">
        <v>1717074173.0999999</v>
      </c>
      <c r="CC57">
        <v>406.19200000000001</v>
      </c>
      <c r="CD57">
        <v>420.38299999999998</v>
      </c>
      <c r="CE57">
        <v>13.4567</v>
      </c>
      <c r="CF57">
        <v>11.354799999999999</v>
      </c>
      <c r="CG57">
        <v>405.61</v>
      </c>
      <c r="CH57">
        <v>13.605700000000001</v>
      </c>
      <c r="CI57">
        <v>500.01600000000002</v>
      </c>
      <c r="CJ57">
        <v>100.524</v>
      </c>
      <c r="CK57">
        <v>0.100092</v>
      </c>
      <c r="CL57">
        <v>23.329499999999999</v>
      </c>
      <c r="CM57">
        <v>22.5276</v>
      </c>
      <c r="CN57">
        <v>999.9</v>
      </c>
      <c r="CO57">
        <v>0</v>
      </c>
      <c r="CP57">
        <v>0</v>
      </c>
      <c r="CQ57">
        <v>9992.5</v>
      </c>
      <c r="CR57">
        <v>0</v>
      </c>
      <c r="CS57">
        <v>1.5289399999999999E-3</v>
      </c>
      <c r="CT57">
        <v>399.94400000000002</v>
      </c>
      <c r="CU57">
        <v>0.94999400000000001</v>
      </c>
      <c r="CV57">
        <v>5.0006399999999999E-2</v>
      </c>
      <c r="CW57">
        <v>0</v>
      </c>
      <c r="CX57">
        <v>1424.98</v>
      </c>
      <c r="CY57">
        <v>8.2756299999999996</v>
      </c>
      <c r="CZ57">
        <v>3473.16</v>
      </c>
      <c r="DA57">
        <v>3404.36</v>
      </c>
      <c r="DB57">
        <v>37.375</v>
      </c>
      <c r="DC57">
        <v>40.875</v>
      </c>
      <c r="DD57">
        <v>39.375</v>
      </c>
      <c r="DE57">
        <v>40.686999999999998</v>
      </c>
      <c r="DF57">
        <v>41</v>
      </c>
      <c r="DG57">
        <v>372.08</v>
      </c>
      <c r="DH57">
        <v>19.59</v>
      </c>
      <c r="DI57">
        <v>0</v>
      </c>
      <c r="DJ57">
        <v>298.89999985694902</v>
      </c>
      <c r="DK57">
        <v>0</v>
      </c>
      <c r="DL57">
        <v>1425.02961538462</v>
      </c>
      <c r="DM57">
        <v>0.36888888786545498</v>
      </c>
      <c r="DN57">
        <v>-2.6276923214206001</v>
      </c>
      <c r="DO57">
        <v>3474.1230769230801</v>
      </c>
      <c r="DP57">
        <v>15</v>
      </c>
      <c r="DQ57">
        <v>1717074205.0999999</v>
      </c>
      <c r="DR57" t="s">
        <v>541</v>
      </c>
      <c r="DS57">
        <v>1717074200.0999999</v>
      </c>
      <c r="DT57">
        <v>1717074205.0999999</v>
      </c>
      <c r="DU57">
        <v>40</v>
      </c>
      <c r="DV57">
        <v>2.5000000000000001E-2</v>
      </c>
      <c r="DW57">
        <v>1E-3</v>
      </c>
      <c r="DX57">
        <v>0.58199999999999996</v>
      </c>
      <c r="DY57">
        <v>-0.14899999999999999</v>
      </c>
      <c r="DZ57">
        <v>420</v>
      </c>
      <c r="EA57">
        <v>11</v>
      </c>
      <c r="EB57">
        <v>0.24</v>
      </c>
      <c r="EC57">
        <v>0.04</v>
      </c>
      <c r="ED57">
        <v>-14.217454999999999</v>
      </c>
      <c r="EE57">
        <v>0.51664511278196701</v>
      </c>
      <c r="EF57">
        <v>6.8644930439181198E-2</v>
      </c>
      <c r="EG57">
        <v>0</v>
      </c>
      <c r="EH57">
        <v>406.203787560026</v>
      </c>
      <c r="EI57">
        <v>0.43800108575972102</v>
      </c>
      <c r="EJ57">
        <v>5.3145506377245397E-2</v>
      </c>
      <c r="EK57">
        <v>1</v>
      </c>
      <c r="EL57">
        <v>2.104168</v>
      </c>
      <c r="EM57">
        <v>-3.3527819548834301E-3</v>
      </c>
      <c r="EN57">
        <v>1.49424094442627E-3</v>
      </c>
      <c r="EO57">
        <v>1</v>
      </c>
      <c r="EP57">
        <v>2</v>
      </c>
      <c r="EQ57">
        <v>3</v>
      </c>
      <c r="ER57" t="s">
        <v>441</v>
      </c>
      <c r="ES57">
        <v>2.9779100000000001</v>
      </c>
      <c r="ET57">
        <v>2.8301799999999999</v>
      </c>
      <c r="EU57">
        <v>0.100145</v>
      </c>
      <c r="EV57">
        <v>0.102217</v>
      </c>
      <c r="EW57">
        <v>7.7649599999999999E-2</v>
      </c>
      <c r="EX57">
        <v>6.6894300000000004E-2</v>
      </c>
      <c r="EY57">
        <v>25346.2</v>
      </c>
      <c r="EZ57">
        <v>30868</v>
      </c>
      <c r="FA57">
        <v>26067.3</v>
      </c>
      <c r="FB57">
        <v>31248.9</v>
      </c>
      <c r="FC57">
        <v>32253.8</v>
      </c>
      <c r="FD57">
        <v>35578.9</v>
      </c>
      <c r="FE57">
        <v>38402.1</v>
      </c>
      <c r="FF57">
        <v>41469.300000000003</v>
      </c>
      <c r="FG57">
        <v>2.1500699999999999</v>
      </c>
      <c r="FH57">
        <v>1.6016999999999999</v>
      </c>
      <c r="FI57">
        <v>4.8033899999999997E-2</v>
      </c>
      <c r="FJ57">
        <v>0</v>
      </c>
      <c r="FK57">
        <v>21.735700000000001</v>
      </c>
      <c r="FL57">
        <v>999.9</v>
      </c>
      <c r="FM57">
        <v>31.815000000000001</v>
      </c>
      <c r="FN57">
        <v>28.47</v>
      </c>
      <c r="FO57">
        <v>12.342599999999999</v>
      </c>
      <c r="FP57">
        <v>62.5077</v>
      </c>
      <c r="FQ57">
        <v>43.862200000000001</v>
      </c>
      <c r="FR57">
        <v>1</v>
      </c>
      <c r="FS57">
        <v>-0.213252</v>
      </c>
      <c r="FT57">
        <v>0.32912599999999997</v>
      </c>
      <c r="FU57">
        <v>20.263400000000001</v>
      </c>
      <c r="FV57">
        <v>5.24709</v>
      </c>
      <c r="FW57">
        <v>12.039899999999999</v>
      </c>
      <c r="FX57">
        <v>5.0237999999999996</v>
      </c>
      <c r="FY57">
        <v>3.3008500000000001</v>
      </c>
      <c r="FZ57">
        <v>999.9</v>
      </c>
      <c r="GA57">
        <v>9999</v>
      </c>
      <c r="GB57">
        <v>9999</v>
      </c>
      <c r="GC57">
        <v>9999</v>
      </c>
      <c r="GD57">
        <v>1.8783399999999999</v>
      </c>
      <c r="GE57">
        <v>1.87988</v>
      </c>
      <c r="GF57">
        <v>1.8788100000000001</v>
      </c>
      <c r="GG57">
        <v>1.87927</v>
      </c>
      <c r="GH57">
        <v>1.8808</v>
      </c>
      <c r="GI57">
        <v>1.87531</v>
      </c>
      <c r="GJ57">
        <v>1.88243</v>
      </c>
      <c r="GK57">
        <v>1.8772599999999999</v>
      </c>
      <c r="GL57">
        <v>5</v>
      </c>
      <c r="GM57">
        <v>0</v>
      </c>
      <c r="GN57">
        <v>0</v>
      </c>
      <c r="GO57">
        <v>0</v>
      </c>
      <c r="GP57" t="s">
        <v>386</v>
      </c>
      <c r="GQ57" t="s">
        <v>387</v>
      </c>
      <c r="GR57" t="s">
        <v>388</v>
      </c>
      <c r="GS57" t="s">
        <v>388</v>
      </c>
      <c r="GT57" t="s">
        <v>388</v>
      </c>
      <c r="GU57" t="s">
        <v>388</v>
      </c>
      <c r="GV57">
        <v>0</v>
      </c>
      <c r="GW57">
        <v>100</v>
      </c>
      <c r="GX57">
        <v>100</v>
      </c>
      <c r="GY57">
        <v>0.58199999999999996</v>
      </c>
      <c r="GZ57">
        <v>-0.14899999999999999</v>
      </c>
      <c r="HA57">
        <v>0.55663636363630098</v>
      </c>
      <c r="HB57">
        <v>0</v>
      </c>
      <c r="HC57">
        <v>0</v>
      </c>
      <c r="HD57">
        <v>0</v>
      </c>
      <c r="HE57">
        <v>-0.149236363636366</v>
      </c>
      <c r="HF57">
        <v>0</v>
      </c>
      <c r="HG57">
        <v>0</v>
      </c>
      <c r="HH57">
        <v>0</v>
      </c>
      <c r="HI57">
        <v>-1</v>
      </c>
      <c r="HJ57">
        <v>-1</v>
      </c>
      <c r="HK57">
        <v>-1</v>
      </c>
      <c r="HL57">
        <v>-1</v>
      </c>
      <c r="HM57">
        <v>4.7</v>
      </c>
      <c r="HN57">
        <v>4.4000000000000004</v>
      </c>
      <c r="HO57">
        <v>0.161133</v>
      </c>
      <c r="HP57">
        <v>4.99878</v>
      </c>
      <c r="HQ57">
        <v>1.5502899999999999</v>
      </c>
      <c r="HR57">
        <v>2.3315399999999999</v>
      </c>
      <c r="HS57">
        <v>1.6003400000000001</v>
      </c>
      <c r="HT57">
        <v>2.16309</v>
      </c>
      <c r="HU57">
        <v>30.8902</v>
      </c>
      <c r="HV57">
        <v>23.9299</v>
      </c>
      <c r="HW57">
        <v>2</v>
      </c>
      <c r="HX57">
        <v>481.27800000000002</v>
      </c>
      <c r="HY57">
        <v>248.43299999999999</v>
      </c>
      <c r="HZ57">
        <v>21.999700000000001</v>
      </c>
      <c r="IA57">
        <v>24.692699999999999</v>
      </c>
      <c r="IB57">
        <v>30.0001</v>
      </c>
      <c r="IC57">
        <v>24.670999999999999</v>
      </c>
      <c r="ID57">
        <v>24.666899999999998</v>
      </c>
      <c r="IE57">
        <v>-1</v>
      </c>
      <c r="IF57">
        <v>-30</v>
      </c>
      <c r="IG57">
        <v>-30</v>
      </c>
      <c r="IH57">
        <v>22</v>
      </c>
      <c r="II57">
        <v>400</v>
      </c>
      <c r="IJ57">
        <v>15.804</v>
      </c>
      <c r="IK57">
        <v>100.77200000000001</v>
      </c>
      <c r="IL57">
        <v>101.116</v>
      </c>
    </row>
    <row r="58" spans="1:246" x14ac:dyDescent="0.35">
      <c r="A58">
        <v>40</v>
      </c>
      <c r="B58">
        <v>1717074473.0999999</v>
      </c>
      <c r="C58">
        <v>12601</v>
      </c>
      <c r="D58" t="s">
        <v>542</v>
      </c>
      <c r="E58" t="s">
        <v>543</v>
      </c>
      <c r="F58" t="s">
        <v>381</v>
      </c>
      <c r="G58">
        <v>1717074473.0999999</v>
      </c>
      <c r="H58">
        <f t="shared" si="0"/>
        <v>1.7552302235322112E-3</v>
      </c>
      <c r="I58">
        <f t="shared" si="1"/>
        <v>1.7552302235322113</v>
      </c>
      <c r="J58">
        <f t="shared" si="2"/>
        <v>11.063160020723627</v>
      </c>
      <c r="K58">
        <f t="shared" si="3"/>
        <v>405.59800000000001</v>
      </c>
      <c r="L58">
        <f t="shared" si="4"/>
        <v>242.09485700483626</v>
      </c>
      <c r="M58">
        <f t="shared" si="5"/>
        <v>24.359399793450731</v>
      </c>
      <c r="N58">
        <f t="shared" si="6"/>
        <v>40.810961288726006</v>
      </c>
      <c r="O58">
        <f t="shared" si="7"/>
        <v>0.11595799860118065</v>
      </c>
      <c r="P58">
        <f t="shared" si="8"/>
        <v>2.9374289150786779</v>
      </c>
      <c r="Q58">
        <f t="shared" si="9"/>
        <v>0.11347368439348179</v>
      </c>
      <c r="R58">
        <f t="shared" si="10"/>
        <v>7.1139825490437722E-2</v>
      </c>
      <c r="S58">
        <f t="shared" si="11"/>
        <v>77.164948148493337</v>
      </c>
      <c r="T58">
        <f t="shared" si="12"/>
        <v>23.322780541741981</v>
      </c>
      <c r="U58">
        <f t="shared" si="13"/>
        <v>23.322780541741981</v>
      </c>
      <c r="V58">
        <f t="shared" si="14"/>
        <v>2.8752825129839472</v>
      </c>
      <c r="W58">
        <f t="shared" si="15"/>
        <v>47.002759775676779</v>
      </c>
      <c r="X58">
        <f t="shared" si="16"/>
        <v>1.3515779629262001</v>
      </c>
      <c r="Y58">
        <f t="shared" si="17"/>
        <v>2.8755289463356606</v>
      </c>
      <c r="Z58">
        <f t="shared" si="18"/>
        <v>1.5237045500577471</v>
      </c>
      <c r="AA58">
        <f t="shared" si="19"/>
        <v>-77.405652857770519</v>
      </c>
      <c r="AB58">
        <f t="shared" si="20"/>
        <v>0.22478919638590394</v>
      </c>
      <c r="AC58">
        <f t="shared" si="21"/>
        <v>1.5915398534019212E-2</v>
      </c>
      <c r="AD58">
        <f t="shared" si="22"/>
        <v>-1.1435725827402266E-7</v>
      </c>
      <c r="AE58">
        <f t="shared" si="23"/>
        <v>11.054791802044553</v>
      </c>
      <c r="AF58">
        <f t="shared" si="24"/>
        <v>1.7537658254941999</v>
      </c>
      <c r="AG58">
        <f t="shared" si="25"/>
        <v>11.063160020723627</v>
      </c>
      <c r="AH58">
        <v>424.52298613877298</v>
      </c>
      <c r="AI58">
        <v>411.10383636363599</v>
      </c>
      <c r="AJ58">
        <v>-1.6180786852020999E-3</v>
      </c>
      <c r="AK58">
        <v>66.811375089006802</v>
      </c>
      <c r="AL58">
        <f t="shared" si="26"/>
        <v>1.7552302235322113</v>
      </c>
      <c r="AM58">
        <v>11.354746675244799</v>
      </c>
      <c r="AN58">
        <v>13.4327216783217</v>
      </c>
      <c r="AO58">
        <v>-6.6029283216504201E-6</v>
      </c>
      <c r="AP58">
        <v>77.3</v>
      </c>
      <c r="AQ58">
        <v>14</v>
      </c>
      <c r="AR58">
        <v>3</v>
      </c>
      <c r="AS58">
        <f t="shared" si="27"/>
        <v>1</v>
      </c>
      <c r="AT58">
        <f t="shared" si="28"/>
        <v>0</v>
      </c>
      <c r="AU58">
        <f t="shared" si="29"/>
        <v>53775.419030555851</v>
      </c>
      <c r="AV58" t="s">
        <v>427</v>
      </c>
      <c r="AW58">
        <v>10452.200000000001</v>
      </c>
      <c r="AX58">
        <v>1034.8442307692301</v>
      </c>
      <c r="AY58">
        <v>4484.24</v>
      </c>
      <c r="AZ58">
        <f t="shared" si="30"/>
        <v>0.76922639493666034</v>
      </c>
      <c r="BA58">
        <v>-1.01765535009789</v>
      </c>
      <c r="BB58" t="s">
        <v>544</v>
      </c>
      <c r="BC58">
        <v>10451</v>
      </c>
      <c r="BD58">
        <v>1431.0584615384601</v>
      </c>
      <c r="BE58">
        <v>2809.04</v>
      </c>
      <c r="BF58">
        <f t="shared" si="31"/>
        <v>0.49055248001507279</v>
      </c>
      <c r="BG58">
        <v>0.5</v>
      </c>
      <c r="BH58">
        <f t="shared" si="32"/>
        <v>336.54149907424664</v>
      </c>
      <c r="BI58">
        <f t="shared" si="33"/>
        <v>11.063160020723627</v>
      </c>
      <c r="BJ58">
        <f t="shared" si="34"/>
        <v>82.545633499431005</v>
      </c>
      <c r="BK58">
        <f t="shared" si="35"/>
        <v>3.5896955959527264E-2</v>
      </c>
      <c r="BL58">
        <f t="shared" si="36"/>
        <v>0.59636032238771963</v>
      </c>
      <c r="BM58">
        <f t="shared" si="37"/>
        <v>909.65383049938782</v>
      </c>
      <c r="BN58" t="s">
        <v>383</v>
      </c>
      <c r="BO58">
        <v>0</v>
      </c>
      <c r="BP58">
        <f t="shared" si="38"/>
        <v>909.65383049938782</v>
      </c>
      <c r="BQ58">
        <f t="shared" si="39"/>
        <v>0.67616914301704933</v>
      </c>
      <c r="BR58">
        <f t="shared" si="40"/>
        <v>0.72548782369192444</v>
      </c>
      <c r="BS58">
        <f t="shared" si="41"/>
        <v>0.46864166103849553</v>
      </c>
      <c r="BT58">
        <f t="shared" si="42"/>
        <v>0.7766795312892586</v>
      </c>
      <c r="BU58">
        <f t="shared" si="43"/>
        <v>0.48565027386624782</v>
      </c>
      <c r="BV58">
        <f t="shared" si="44"/>
        <v>0.46115710541451377</v>
      </c>
      <c r="BW58">
        <f t="shared" si="45"/>
        <v>0.53884289458548618</v>
      </c>
      <c r="BX58">
        <f t="shared" si="46"/>
        <v>399.94499999999999</v>
      </c>
      <c r="BY58">
        <f t="shared" si="47"/>
        <v>336.54149907424664</v>
      </c>
      <c r="BZ58">
        <f t="shared" si="48"/>
        <v>0.84146944973495519</v>
      </c>
      <c r="CA58">
        <f t="shared" si="49"/>
        <v>0.19293889946991047</v>
      </c>
      <c r="CB58">
        <v>1717074473.0999999</v>
      </c>
      <c r="CC58">
        <v>405.59800000000001</v>
      </c>
      <c r="CD58">
        <v>419.71699999999998</v>
      </c>
      <c r="CE58">
        <v>13.432600000000001</v>
      </c>
      <c r="CF58">
        <v>11.356400000000001</v>
      </c>
      <c r="CG58">
        <v>405.02100000000002</v>
      </c>
      <c r="CH58">
        <v>13.583600000000001</v>
      </c>
      <c r="CI58">
        <v>500.012</v>
      </c>
      <c r="CJ58">
        <v>100.51900000000001</v>
      </c>
      <c r="CK58">
        <v>0.10023700000000001</v>
      </c>
      <c r="CL58">
        <v>23.324200000000001</v>
      </c>
      <c r="CM58">
        <v>22.517600000000002</v>
      </c>
      <c r="CN58">
        <v>999.9</v>
      </c>
      <c r="CO58">
        <v>0</v>
      </c>
      <c r="CP58">
        <v>0</v>
      </c>
      <c r="CQ58">
        <v>9993.1200000000008</v>
      </c>
      <c r="CR58">
        <v>0</v>
      </c>
      <c r="CS58">
        <v>1.5289399999999999E-3</v>
      </c>
      <c r="CT58">
        <v>399.94499999999999</v>
      </c>
      <c r="CU58">
        <v>0.94999199999999995</v>
      </c>
      <c r="CV58">
        <v>5.0007799999999998E-2</v>
      </c>
      <c r="CW58">
        <v>0</v>
      </c>
      <c r="CX58">
        <v>1431.05</v>
      </c>
      <c r="CY58">
        <v>8.2756299999999996</v>
      </c>
      <c r="CZ58">
        <v>3482.67</v>
      </c>
      <c r="DA58">
        <v>3404.36</v>
      </c>
      <c r="DB58">
        <v>37.375</v>
      </c>
      <c r="DC58">
        <v>40.811999999999998</v>
      </c>
      <c r="DD58">
        <v>39.375</v>
      </c>
      <c r="DE58">
        <v>40.686999999999998</v>
      </c>
      <c r="DF58">
        <v>41</v>
      </c>
      <c r="DG58">
        <v>372.08</v>
      </c>
      <c r="DH58">
        <v>19.59</v>
      </c>
      <c r="DI58">
        <v>0</v>
      </c>
      <c r="DJ58">
        <v>298.799999952316</v>
      </c>
      <c r="DK58">
        <v>0</v>
      </c>
      <c r="DL58">
        <v>1431.0584615384601</v>
      </c>
      <c r="DM58">
        <v>0.18324785762927701</v>
      </c>
      <c r="DN58">
        <v>-2.87316241477314</v>
      </c>
      <c r="DO58">
        <v>3483.2423076923101</v>
      </c>
      <c r="DP58">
        <v>15</v>
      </c>
      <c r="DQ58">
        <v>1717074503.0999999</v>
      </c>
      <c r="DR58" t="s">
        <v>545</v>
      </c>
      <c r="DS58">
        <v>1717074503.0999999</v>
      </c>
      <c r="DT58">
        <v>1717074503.0999999</v>
      </c>
      <c r="DU58">
        <v>41</v>
      </c>
      <c r="DV58">
        <v>-5.0000000000000001E-3</v>
      </c>
      <c r="DW58">
        <v>-2E-3</v>
      </c>
      <c r="DX58">
        <v>0.57699999999999996</v>
      </c>
      <c r="DY58">
        <v>-0.151</v>
      </c>
      <c r="DZ58">
        <v>420</v>
      </c>
      <c r="EA58">
        <v>11</v>
      </c>
      <c r="EB58">
        <v>0.18</v>
      </c>
      <c r="EC58">
        <v>0.04</v>
      </c>
      <c r="ED58">
        <v>-14.1231523809524</v>
      </c>
      <c r="EE58">
        <v>0.12285194805192901</v>
      </c>
      <c r="EF58">
        <v>2.57662684447936E-2</v>
      </c>
      <c r="EG58">
        <v>1</v>
      </c>
      <c r="EH58">
        <v>405.60298766994902</v>
      </c>
      <c r="EI58">
        <v>-1.0588105230423601E-2</v>
      </c>
      <c r="EJ58">
        <v>1.5628529809270798E-2</v>
      </c>
      <c r="EK58">
        <v>1</v>
      </c>
      <c r="EL58">
        <v>2.0806219047618999</v>
      </c>
      <c r="EM58">
        <v>-1.5236103896100601E-2</v>
      </c>
      <c r="EN58">
        <v>2.0010488179657599E-3</v>
      </c>
      <c r="EO58">
        <v>1</v>
      </c>
      <c r="EP58">
        <v>3</v>
      </c>
      <c r="EQ58">
        <v>3</v>
      </c>
      <c r="ER58" t="s">
        <v>385</v>
      </c>
      <c r="ES58">
        <v>2.9779200000000001</v>
      </c>
      <c r="ET58">
        <v>2.83033</v>
      </c>
      <c r="EU58">
        <v>0.10002900000000001</v>
      </c>
      <c r="EV58">
        <v>0.10209</v>
      </c>
      <c r="EW58">
        <v>7.7551999999999996E-2</v>
      </c>
      <c r="EX58">
        <v>6.6898600000000003E-2</v>
      </c>
      <c r="EY58">
        <v>25350.1</v>
      </c>
      <c r="EZ58">
        <v>30874.1</v>
      </c>
      <c r="FA58">
        <v>26067.9</v>
      </c>
      <c r="FB58">
        <v>31250.6</v>
      </c>
      <c r="FC58">
        <v>32257.7</v>
      </c>
      <c r="FD58">
        <v>35580.300000000003</v>
      </c>
      <c r="FE58">
        <v>38402.6</v>
      </c>
      <c r="FF58">
        <v>41471.1</v>
      </c>
      <c r="FG58">
        <v>2.1502500000000002</v>
      </c>
      <c r="FH58">
        <v>1.5916999999999999</v>
      </c>
      <c r="FI58">
        <v>4.8652300000000002E-2</v>
      </c>
      <c r="FJ58">
        <v>0</v>
      </c>
      <c r="FK58">
        <v>21.715499999999999</v>
      </c>
      <c r="FL58">
        <v>999.9</v>
      </c>
      <c r="FM58">
        <v>31.791</v>
      </c>
      <c r="FN58">
        <v>28.47</v>
      </c>
      <c r="FO58">
        <v>12.334300000000001</v>
      </c>
      <c r="FP58">
        <v>62.627699999999997</v>
      </c>
      <c r="FQ58">
        <v>43.9223</v>
      </c>
      <c r="FR58">
        <v>1</v>
      </c>
      <c r="FS58">
        <v>-0.21437999999999999</v>
      </c>
      <c r="FT58">
        <v>0.31631300000000001</v>
      </c>
      <c r="FU58">
        <v>20.263200000000001</v>
      </c>
      <c r="FV58">
        <v>5.2469400000000004</v>
      </c>
      <c r="FW58">
        <v>12.039899999999999</v>
      </c>
      <c r="FX58">
        <v>5.0239500000000001</v>
      </c>
      <c r="FY58">
        <v>3.3008999999999999</v>
      </c>
      <c r="FZ58">
        <v>999.9</v>
      </c>
      <c r="GA58">
        <v>9999</v>
      </c>
      <c r="GB58">
        <v>9999</v>
      </c>
      <c r="GC58">
        <v>9999</v>
      </c>
      <c r="GD58">
        <v>1.87836</v>
      </c>
      <c r="GE58">
        <v>1.87988</v>
      </c>
      <c r="GF58">
        <v>1.8788400000000001</v>
      </c>
      <c r="GG58">
        <v>1.8792899999999999</v>
      </c>
      <c r="GH58">
        <v>1.8808100000000001</v>
      </c>
      <c r="GI58">
        <v>1.8753200000000001</v>
      </c>
      <c r="GJ58">
        <v>1.8824799999999999</v>
      </c>
      <c r="GK58">
        <v>1.8772899999999999</v>
      </c>
      <c r="GL58">
        <v>5</v>
      </c>
      <c r="GM58">
        <v>0</v>
      </c>
      <c r="GN58">
        <v>0</v>
      </c>
      <c r="GO58">
        <v>0</v>
      </c>
      <c r="GP58" t="s">
        <v>386</v>
      </c>
      <c r="GQ58" t="s">
        <v>387</v>
      </c>
      <c r="GR58" t="s">
        <v>388</v>
      </c>
      <c r="GS58" t="s">
        <v>388</v>
      </c>
      <c r="GT58" t="s">
        <v>388</v>
      </c>
      <c r="GU58" t="s">
        <v>388</v>
      </c>
      <c r="GV58">
        <v>0</v>
      </c>
      <c r="GW58">
        <v>100</v>
      </c>
      <c r="GX58">
        <v>100</v>
      </c>
      <c r="GY58">
        <v>0.57699999999999996</v>
      </c>
      <c r="GZ58">
        <v>-0.151</v>
      </c>
      <c r="HA58">
        <v>0.58227272727270896</v>
      </c>
      <c r="HB58">
        <v>0</v>
      </c>
      <c r="HC58">
        <v>0</v>
      </c>
      <c r="HD58">
        <v>0</v>
      </c>
      <c r="HE58">
        <v>-0.14867999999999901</v>
      </c>
      <c r="HF58">
        <v>0</v>
      </c>
      <c r="HG58">
        <v>0</v>
      </c>
      <c r="HH58">
        <v>0</v>
      </c>
      <c r="HI58">
        <v>-1</v>
      </c>
      <c r="HJ58">
        <v>-1</v>
      </c>
      <c r="HK58">
        <v>-1</v>
      </c>
      <c r="HL58">
        <v>-1</v>
      </c>
      <c r="HM58">
        <v>4.5</v>
      </c>
      <c r="HN58">
        <v>4.5</v>
      </c>
      <c r="HO58">
        <v>0.161133</v>
      </c>
      <c r="HP58">
        <v>4.99878</v>
      </c>
      <c r="HQ58">
        <v>1.5490699999999999</v>
      </c>
      <c r="HR58">
        <v>2.3315399999999999</v>
      </c>
      <c r="HS58">
        <v>1.6003400000000001</v>
      </c>
      <c r="HT58">
        <v>2.1423299999999998</v>
      </c>
      <c r="HU58">
        <v>30.911899999999999</v>
      </c>
      <c r="HV58">
        <v>23.938700000000001</v>
      </c>
      <c r="HW58">
        <v>2</v>
      </c>
      <c r="HX58">
        <v>481.34699999999998</v>
      </c>
      <c r="HY58">
        <v>244.43899999999999</v>
      </c>
      <c r="HZ58">
        <v>22</v>
      </c>
      <c r="IA58">
        <v>24.682300000000001</v>
      </c>
      <c r="IB58">
        <v>30.0001</v>
      </c>
      <c r="IC58">
        <v>24.666899999999998</v>
      </c>
      <c r="ID58">
        <v>24.662700000000001</v>
      </c>
      <c r="IE58">
        <v>-1</v>
      </c>
      <c r="IF58">
        <v>-30</v>
      </c>
      <c r="IG58">
        <v>-30</v>
      </c>
      <c r="IH58">
        <v>22</v>
      </c>
      <c r="II58">
        <v>400</v>
      </c>
      <c r="IJ58">
        <v>15.804</v>
      </c>
      <c r="IK58">
        <v>100.774</v>
      </c>
      <c r="IL58">
        <v>101.121</v>
      </c>
    </row>
    <row r="59" spans="1:246" x14ac:dyDescent="0.35">
      <c r="A59">
        <v>41</v>
      </c>
      <c r="B59">
        <v>1717074774</v>
      </c>
      <c r="C59">
        <v>12901.9000000954</v>
      </c>
      <c r="D59" t="s">
        <v>546</v>
      </c>
      <c r="E59" t="s">
        <v>547</v>
      </c>
      <c r="F59" t="s">
        <v>381</v>
      </c>
      <c r="G59">
        <v>1717074774</v>
      </c>
      <c r="H59">
        <f t="shared" si="0"/>
        <v>1.7345563722093536E-3</v>
      </c>
      <c r="I59">
        <f t="shared" si="1"/>
        <v>1.7345563722093535</v>
      </c>
      <c r="J59">
        <f t="shared" si="2"/>
        <v>10.765330770534785</v>
      </c>
      <c r="K59">
        <f t="shared" si="3"/>
        <v>405.25400000000002</v>
      </c>
      <c r="L59">
        <f t="shared" si="4"/>
        <v>243.76214376328471</v>
      </c>
      <c r="M59">
        <f t="shared" si="5"/>
        <v>24.52754788734924</v>
      </c>
      <c r="N59">
        <f t="shared" si="6"/>
        <v>40.776991611923002</v>
      </c>
      <c r="O59">
        <f t="shared" si="7"/>
        <v>0.11430729127945642</v>
      </c>
      <c r="P59">
        <f t="shared" si="8"/>
        <v>2.9415179898219632</v>
      </c>
      <c r="Q59">
        <f t="shared" si="9"/>
        <v>0.11189569105185139</v>
      </c>
      <c r="R59">
        <f t="shared" si="10"/>
        <v>7.0147241962749698E-2</v>
      </c>
      <c r="S59">
        <f t="shared" si="11"/>
        <v>77.168169332328389</v>
      </c>
      <c r="T59">
        <f t="shared" si="12"/>
        <v>23.334070839308996</v>
      </c>
      <c r="U59">
        <f t="shared" si="13"/>
        <v>23.334070839308996</v>
      </c>
      <c r="V59">
        <f t="shared" si="14"/>
        <v>2.8772431420872202</v>
      </c>
      <c r="W59">
        <f t="shared" si="15"/>
        <v>46.939188449660755</v>
      </c>
      <c r="X59">
        <f t="shared" si="16"/>
        <v>1.3502308439655</v>
      </c>
      <c r="Y59">
        <f t="shared" si="17"/>
        <v>2.8765534483271589</v>
      </c>
      <c r="Z59">
        <f t="shared" si="18"/>
        <v>1.5270122981217202</v>
      </c>
      <c r="AA59">
        <f t="shared" si="19"/>
        <v>-76.493936014432492</v>
      </c>
      <c r="AB59">
        <f t="shared" si="20"/>
        <v>-0.62970807817031904</v>
      </c>
      <c r="AC59">
        <f t="shared" si="21"/>
        <v>-4.4526134694223674E-2</v>
      </c>
      <c r="AD59">
        <f t="shared" si="22"/>
        <v>-8.9496864497107254E-7</v>
      </c>
      <c r="AE59">
        <f t="shared" si="23"/>
        <v>10.889771999866117</v>
      </c>
      <c r="AF59">
        <f t="shared" si="24"/>
        <v>1.7354130828250973</v>
      </c>
      <c r="AG59">
        <f t="shared" si="25"/>
        <v>10.765330770534785</v>
      </c>
      <c r="AH59">
        <v>423.95882199109099</v>
      </c>
      <c r="AI59">
        <v>410.78003030303</v>
      </c>
      <c r="AJ59">
        <v>2.04773236212176E-2</v>
      </c>
      <c r="AK59">
        <v>66.809166757780503</v>
      </c>
      <c r="AL59">
        <f t="shared" si="26"/>
        <v>1.7345563722093535</v>
      </c>
      <c r="AM59">
        <v>11.364724749650399</v>
      </c>
      <c r="AN59">
        <v>13.4183412587413</v>
      </c>
      <c r="AO59">
        <v>-4.6662166661921304E-6</v>
      </c>
      <c r="AP59">
        <v>77.3</v>
      </c>
      <c r="AQ59">
        <v>14</v>
      </c>
      <c r="AR59">
        <v>3</v>
      </c>
      <c r="AS59">
        <f t="shared" si="27"/>
        <v>1</v>
      </c>
      <c r="AT59">
        <f t="shared" si="28"/>
        <v>0</v>
      </c>
      <c r="AU59">
        <f t="shared" si="29"/>
        <v>53894.521499616523</v>
      </c>
      <c r="AV59" t="s">
        <v>427</v>
      </c>
      <c r="AW59">
        <v>10452.200000000001</v>
      </c>
      <c r="AX59">
        <v>1034.8442307692301</v>
      </c>
      <c r="AY59">
        <v>4484.24</v>
      </c>
      <c r="AZ59">
        <f t="shared" si="30"/>
        <v>0.76922639493666034</v>
      </c>
      <c r="BA59">
        <v>-1.01765535009789</v>
      </c>
      <c r="BB59" t="s">
        <v>548</v>
      </c>
      <c r="BC59">
        <v>10449.1</v>
      </c>
      <c r="BD59">
        <v>1438.47653846154</v>
      </c>
      <c r="BE59">
        <v>2803.4</v>
      </c>
      <c r="BF59">
        <f t="shared" si="31"/>
        <v>0.48688145164388241</v>
      </c>
      <c r="BG59">
        <v>0.5</v>
      </c>
      <c r="BH59">
        <f t="shared" si="32"/>
        <v>336.55577466616421</v>
      </c>
      <c r="BI59">
        <f t="shared" si="33"/>
        <v>10.765330770534785</v>
      </c>
      <c r="BJ59">
        <f t="shared" si="34"/>
        <v>81.931382064296713</v>
      </c>
      <c r="BK59">
        <f t="shared" si="35"/>
        <v>3.501050051011733E-2</v>
      </c>
      <c r="BL59">
        <f t="shared" si="36"/>
        <v>0.59957194834843397</v>
      </c>
      <c r="BM59">
        <f t="shared" si="37"/>
        <v>909.06157982017646</v>
      </c>
      <c r="BN59" t="s">
        <v>383</v>
      </c>
      <c r="BO59">
        <v>0</v>
      </c>
      <c r="BP59">
        <f t="shared" si="38"/>
        <v>909.06157982017646</v>
      </c>
      <c r="BQ59">
        <f t="shared" si="39"/>
        <v>0.67572890781901385</v>
      </c>
      <c r="BR59">
        <f t="shared" si="40"/>
        <v>0.72052778268039996</v>
      </c>
      <c r="BS59">
        <f t="shared" si="41"/>
        <v>0.47014157126050715</v>
      </c>
      <c r="BT59">
        <f t="shared" si="42"/>
        <v>0.77177292640996609</v>
      </c>
      <c r="BU59">
        <f t="shared" si="43"/>
        <v>0.48728534283986624</v>
      </c>
      <c r="BV59">
        <f t="shared" si="44"/>
        <v>0.45534571257471068</v>
      </c>
      <c r="BW59">
        <f t="shared" si="45"/>
        <v>0.54465428742528932</v>
      </c>
      <c r="BX59">
        <f t="shared" si="46"/>
        <v>399.96199999999999</v>
      </c>
      <c r="BY59">
        <f t="shared" si="47"/>
        <v>336.55577466616421</v>
      </c>
      <c r="BZ59">
        <f t="shared" si="48"/>
        <v>0.84146937625615492</v>
      </c>
      <c r="CA59">
        <f t="shared" si="49"/>
        <v>0.19293875251230966</v>
      </c>
      <c r="CB59">
        <v>1717074774</v>
      </c>
      <c r="CC59">
        <v>405.25400000000002</v>
      </c>
      <c r="CD59">
        <v>419.166</v>
      </c>
      <c r="CE59">
        <v>13.419</v>
      </c>
      <c r="CF59">
        <v>11.3644</v>
      </c>
      <c r="CG59">
        <v>404.678</v>
      </c>
      <c r="CH59">
        <v>13.568</v>
      </c>
      <c r="CI59">
        <v>499.988</v>
      </c>
      <c r="CJ59">
        <v>100.521</v>
      </c>
      <c r="CK59">
        <v>9.9824499999999997E-2</v>
      </c>
      <c r="CL59">
        <v>23.330100000000002</v>
      </c>
      <c r="CM59">
        <v>22.531300000000002</v>
      </c>
      <c r="CN59">
        <v>999.9</v>
      </c>
      <c r="CO59">
        <v>0</v>
      </c>
      <c r="CP59">
        <v>0</v>
      </c>
      <c r="CQ59">
        <v>10016.200000000001</v>
      </c>
      <c r="CR59">
        <v>0</v>
      </c>
      <c r="CS59">
        <v>1.5289399999999999E-3</v>
      </c>
      <c r="CT59">
        <v>399.96199999999999</v>
      </c>
      <c r="CU59">
        <v>0.94999199999999995</v>
      </c>
      <c r="CV59">
        <v>5.0007799999999998E-2</v>
      </c>
      <c r="CW59">
        <v>0</v>
      </c>
      <c r="CX59">
        <v>1438.3</v>
      </c>
      <c r="CY59">
        <v>8.2756299999999996</v>
      </c>
      <c r="CZ59">
        <v>3516.82</v>
      </c>
      <c r="DA59">
        <v>3404.52</v>
      </c>
      <c r="DB59">
        <v>37.375</v>
      </c>
      <c r="DC59">
        <v>40.875</v>
      </c>
      <c r="DD59">
        <v>39.436999999999998</v>
      </c>
      <c r="DE59">
        <v>40.686999999999998</v>
      </c>
      <c r="DF59">
        <v>41</v>
      </c>
      <c r="DG59">
        <v>372.1</v>
      </c>
      <c r="DH59">
        <v>19.59</v>
      </c>
      <c r="DI59">
        <v>0</v>
      </c>
      <c r="DJ59">
        <v>299.799999952316</v>
      </c>
      <c r="DK59">
        <v>0</v>
      </c>
      <c r="DL59">
        <v>1438.47653846154</v>
      </c>
      <c r="DM59">
        <v>-0.157606841767789</v>
      </c>
      <c r="DN59">
        <v>-2.02700859419895</v>
      </c>
      <c r="DO59">
        <v>3516.96730769231</v>
      </c>
      <c r="DP59">
        <v>15</v>
      </c>
      <c r="DQ59">
        <v>1717074806</v>
      </c>
      <c r="DR59" t="s">
        <v>549</v>
      </c>
      <c r="DS59">
        <v>1717074797</v>
      </c>
      <c r="DT59">
        <v>1717074806</v>
      </c>
      <c r="DU59">
        <v>42</v>
      </c>
      <c r="DV59">
        <v>-1E-3</v>
      </c>
      <c r="DW59">
        <v>1E-3</v>
      </c>
      <c r="DX59">
        <v>0.57599999999999996</v>
      </c>
      <c r="DY59">
        <v>-0.14899999999999999</v>
      </c>
      <c r="DZ59">
        <v>419</v>
      </c>
      <c r="EA59">
        <v>11</v>
      </c>
      <c r="EB59">
        <v>0.11</v>
      </c>
      <c r="EC59">
        <v>7.0000000000000007E-2</v>
      </c>
      <c r="ED59">
        <v>-13.9633857142857</v>
      </c>
      <c r="EE59">
        <v>0.24385714285711299</v>
      </c>
      <c r="EF59">
        <v>3.5462069417152402E-2</v>
      </c>
      <c r="EG59">
        <v>1</v>
      </c>
      <c r="EH59">
        <v>405.21567530037601</v>
      </c>
      <c r="EI59">
        <v>-1.52647267047623E-2</v>
      </c>
      <c r="EJ59">
        <v>2.7107964785709999E-2</v>
      </c>
      <c r="EK59">
        <v>1</v>
      </c>
      <c r="EL59">
        <v>2.05735857142857</v>
      </c>
      <c r="EM59">
        <v>-3.1885714285685499E-3</v>
      </c>
      <c r="EN59">
        <v>1.70445434842074E-3</v>
      </c>
      <c r="EO59">
        <v>1</v>
      </c>
      <c r="EP59">
        <v>3</v>
      </c>
      <c r="EQ59">
        <v>3</v>
      </c>
      <c r="ER59" t="s">
        <v>385</v>
      </c>
      <c r="ES59">
        <v>2.9778600000000002</v>
      </c>
      <c r="ET59">
        <v>2.83012</v>
      </c>
      <c r="EU59">
        <v>9.9966700000000006E-2</v>
      </c>
      <c r="EV59">
        <v>0.10199</v>
      </c>
      <c r="EW59">
        <v>7.7487100000000003E-2</v>
      </c>
      <c r="EX59">
        <v>6.6935700000000001E-2</v>
      </c>
      <c r="EY59">
        <v>25350.6</v>
      </c>
      <c r="EZ59">
        <v>30876.400000000001</v>
      </c>
      <c r="FA59">
        <v>26066.6</v>
      </c>
      <c r="FB59">
        <v>31249.4</v>
      </c>
      <c r="FC59">
        <v>32257.8</v>
      </c>
      <c r="FD59">
        <v>35577.300000000003</v>
      </c>
      <c r="FE59">
        <v>38400</v>
      </c>
      <c r="FF59">
        <v>41469.4</v>
      </c>
      <c r="FG59">
        <v>2.14995</v>
      </c>
      <c r="FH59">
        <v>1.58405</v>
      </c>
      <c r="FI59">
        <v>4.8860899999999999E-2</v>
      </c>
      <c r="FJ59">
        <v>0</v>
      </c>
      <c r="FK59">
        <v>21.7258</v>
      </c>
      <c r="FL59">
        <v>999.9</v>
      </c>
      <c r="FM59">
        <v>31.779</v>
      </c>
      <c r="FN59">
        <v>28.48</v>
      </c>
      <c r="FO59">
        <v>12.3362</v>
      </c>
      <c r="FP59">
        <v>62.4377</v>
      </c>
      <c r="FQ59">
        <v>44.0184</v>
      </c>
      <c r="FR59">
        <v>1</v>
      </c>
      <c r="FS59">
        <v>-0.21381600000000001</v>
      </c>
      <c r="FT59">
        <v>0.32442799999999999</v>
      </c>
      <c r="FU59">
        <v>20.263400000000001</v>
      </c>
      <c r="FV59">
        <v>5.2469400000000004</v>
      </c>
      <c r="FW59">
        <v>12.039899999999999</v>
      </c>
      <c r="FX59">
        <v>5.0239000000000003</v>
      </c>
      <c r="FY59">
        <v>3.3009300000000001</v>
      </c>
      <c r="FZ59">
        <v>999.9</v>
      </c>
      <c r="GA59">
        <v>9999</v>
      </c>
      <c r="GB59">
        <v>9999</v>
      </c>
      <c r="GC59">
        <v>9999</v>
      </c>
      <c r="GD59">
        <v>1.8783300000000001</v>
      </c>
      <c r="GE59">
        <v>1.87988</v>
      </c>
      <c r="GF59">
        <v>1.8788199999999999</v>
      </c>
      <c r="GG59">
        <v>1.87927</v>
      </c>
      <c r="GH59">
        <v>1.8808</v>
      </c>
      <c r="GI59">
        <v>1.87531</v>
      </c>
      <c r="GJ59">
        <v>1.8823799999999999</v>
      </c>
      <c r="GK59">
        <v>1.8772599999999999</v>
      </c>
      <c r="GL59">
        <v>5</v>
      </c>
      <c r="GM59">
        <v>0</v>
      </c>
      <c r="GN59">
        <v>0</v>
      </c>
      <c r="GO59">
        <v>0</v>
      </c>
      <c r="GP59" t="s">
        <v>386</v>
      </c>
      <c r="GQ59" t="s">
        <v>387</v>
      </c>
      <c r="GR59" t="s">
        <v>388</v>
      </c>
      <c r="GS59" t="s">
        <v>388</v>
      </c>
      <c r="GT59" t="s">
        <v>388</v>
      </c>
      <c r="GU59" t="s">
        <v>388</v>
      </c>
      <c r="GV59">
        <v>0</v>
      </c>
      <c r="GW59">
        <v>100</v>
      </c>
      <c r="GX59">
        <v>100</v>
      </c>
      <c r="GY59">
        <v>0.57599999999999996</v>
      </c>
      <c r="GZ59">
        <v>-0.14899999999999999</v>
      </c>
      <c r="HA59">
        <v>0.57679999999999199</v>
      </c>
      <c r="HB59">
        <v>0</v>
      </c>
      <c r="HC59">
        <v>0</v>
      </c>
      <c r="HD59">
        <v>0</v>
      </c>
      <c r="HE59">
        <v>-0.150839999999999</v>
      </c>
      <c r="HF59">
        <v>0</v>
      </c>
      <c r="HG59">
        <v>0</v>
      </c>
      <c r="HH59">
        <v>0</v>
      </c>
      <c r="HI59">
        <v>-1</v>
      </c>
      <c r="HJ59">
        <v>-1</v>
      </c>
      <c r="HK59">
        <v>-1</v>
      </c>
      <c r="HL59">
        <v>-1</v>
      </c>
      <c r="HM59">
        <v>4.5</v>
      </c>
      <c r="HN59">
        <v>4.5</v>
      </c>
      <c r="HO59">
        <v>0.161133</v>
      </c>
      <c r="HP59">
        <v>4.99878</v>
      </c>
      <c r="HQ59">
        <v>1.5490699999999999</v>
      </c>
      <c r="HR59">
        <v>2.3315399999999999</v>
      </c>
      <c r="HS59">
        <v>1.5966800000000001</v>
      </c>
      <c r="HT59">
        <v>1.2206999999999999E-3</v>
      </c>
      <c r="HU59">
        <v>30.868600000000001</v>
      </c>
      <c r="HV59">
        <v>23.9299</v>
      </c>
      <c r="HW59">
        <v>2</v>
      </c>
      <c r="HX59">
        <v>481.16300000000001</v>
      </c>
      <c r="HY59">
        <v>241.43299999999999</v>
      </c>
      <c r="HZ59">
        <v>21.9999</v>
      </c>
      <c r="IA59">
        <v>24.6844</v>
      </c>
      <c r="IB59">
        <v>30.0002</v>
      </c>
      <c r="IC59">
        <v>24.666899999999998</v>
      </c>
      <c r="ID59">
        <v>24.6629</v>
      </c>
      <c r="IE59">
        <v>-1</v>
      </c>
      <c r="IF59">
        <v>-30</v>
      </c>
      <c r="IG59">
        <v>-30</v>
      </c>
      <c r="IH59">
        <v>22</v>
      </c>
      <c r="II59">
        <v>400</v>
      </c>
      <c r="IJ59">
        <v>15.804</v>
      </c>
      <c r="IK59">
        <v>100.767</v>
      </c>
      <c r="IL59">
        <v>101.116</v>
      </c>
    </row>
    <row r="60" spans="1:246" x14ac:dyDescent="0.35">
      <c r="A60">
        <v>42</v>
      </c>
      <c r="B60">
        <v>1717075074</v>
      </c>
      <c r="C60">
        <v>13201.9000000954</v>
      </c>
      <c r="D60" t="s">
        <v>550</v>
      </c>
      <c r="E60" t="s">
        <v>551</v>
      </c>
      <c r="F60" t="s">
        <v>381</v>
      </c>
      <c r="G60">
        <v>1717075074</v>
      </c>
      <c r="H60">
        <f t="shared" si="0"/>
        <v>1.7194440343898014E-3</v>
      </c>
      <c r="I60">
        <f t="shared" si="1"/>
        <v>1.7194440343898014</v>
      </c>
      <c r="J60">
        <f t="shared" si="2"/>
        <v>10.941395092824234</v>
      </c>
      <c r="K60">
        <f t="shared" si="3"/>
        <v>404.74400000000003</v>
      </c>
      <c r="L60">
        <f t="shared" si="4"/>
        <v>238.97597588609943</v>
      </c>
      <c r="M60">
        <f t="shared" si="5"/>
        <v>24.046465784877977</v>
      </c>
      <c r="N60">
        <f t="shared" si="6"/>
        <v>40.726532077322403</v>
      </c>
      <c r="O60">
        <f t="shared" si="7"/>
        <v>0.11297524857617941</v>
      </c>
      <c r="P60">
        <f t="shared" si="8"/>
        <v>2.9376095691207942</v>
      </c>
      <c r="Q60">
        <f t="shared" si="9"/>
        <v>0.11061583768399925</v>
      </c>
      <c r="R60">
        <f t="shared" si="10"/>
        <v>6.9342778201322494E-2</v>
      </c>
      <c r="S60">
        <f t="shared" si="11"/>
        <v>77.167234026191622</v>
      </c>
      <c r="T60">
        <f t="shared" si="12"/>
        <v>23.352300083342943</v>
      </c>
      <c r="U60">
        <f t="shared" si="13"/>
        <v>23.352300083342943</v>
      </c>
      <c r="V60">
        <f t="shared" si="14"/>
        <v>2.8804112298969922</v>
      </c>
      <c r="W60">
        <f t="shared" si="15"/>
        <v>46.861923486637934</v>
      </c>
      <c r="X60">
        <f t="shared" si="16"/>
        <v>1.3491725322652202</v>
      </c>
      <c r="Y60">
        <f t="shared" si="17"/>
        <v>2.879037888083956</v>
      </c>
      <c r="Z60">
        <f t="shared" si="18"/>
        <v>1.531238697631772</v>
      </c>
      <c r="AA60">
        <f t="shared" si="19"/>
        <v>-75.827481916590244</v>
      </c>
      <c r="AB60">
        <f t="shared" si="20"/>
        <v>-1.2511552152369063</v>
      </c>
      <c r="AC60">
        <f t="shared" si="21"/>
        <v>-8.860043721154319E-2</v>
      </c>
      <c r="AD60">
        <f t="shared" si="22"/>
        <v>-3.5428470681608815E-6</v>
      </c>
      <c r="AE60">
        <f t="shared" si="23"/>
        <v>10.817697069669512</v>
      </c>
      <c r="AF60">
        <f t="shared" si="24"/>
        <v>1.7223125242881612</v>
      </c>
      <c r="AG60">
        <f t="shared" si="25"/>
        <v>10.941395092824234</v>
      </c>
      <c r="AH60">
        <v>423.38377986930101</v>
      </c>
      <c r="AI60">
        <v>410.21384242424199</v>
      </c>
      <c r="AJ60">
        <v>-2.0364575448257399E-2</v>
      </c>
      <c r="AK60">
        <v>66.808784815453194</v>
      </c>
      <c r="AL60">
        <f t="shared" si="26"/>
        <v>1.7194440343898014</v>
      </c>
      <c r="AM60">
        <v>11.3692969756643</v>
      </c>
      <c r="AN60">
        <v>13.405038461538499</v>
      </c>
      <c r="AO60">
        <v>-4.9262456293500302E-6</v>
      </c>
      <c r="AP60">
        <v>77.3</v>
      </c>
      <c r="AQ60">
        <v>14</v>
      </c>
      <c r="AR60">
        <v>3</v>
      </c>
      <c r="AS60">
        <f t="shared" si="27"/>
        <v>1</v>
      </c>
      <c r="AT60">
        <f t="shared" si="28"/>
        <v>0</v>
      </c>
      <c r="AU60">
        <f t="shared" si="29"/>
        <v>53777.145308697945</v>
      </c>
      <c r="AV60" t="s">
        <v>427</v>
      </c>
      <c r="AW60">
        <v>10452.200000000001</v>
      </c>
      <c r="AX60">
        <v>1034.8442307692301</v>
      </c>
      <c r="AY60">
        <v>4484.24</v>
      </c>
      <c r="AZ60">
        <f t="shared" si="30"/>
        <v>0.76922639493666034</v>
      </c>
      <c r="BA60">
        <v>-1.01765535009789</v>
      </c>
      <c r="BB60" t="s">
        <v>552</v>
      </c>
      <c r="BC60">
        <v>10440.200000000001</v>
      </c>
      <c r="BD60">
        <v>1445.7159999999999</v>
      </c>
      <c r="BE60">
        <v>2798.47</v>
      </c>
      <c r="BF60">
        <f t="shared" si="31"/>
        <v>0.48339056698839011</v>
      </c>
      <c r="BG60">
        <v>0.5</v>
      </c>
      <c r="BH60">
        <f t="shared" si="32"/>
        <v>336.55158201309581</v>
      </c>
      <c r="BI60">
        <f t="shared" si="33"/>
        <v>10.941395092824234</v>
      </c>
      <c r="BJ60">
        <f t="shared" si="34"/>
        <v>81.342930025075034</v>
      </c>
      <c r="BK60">
        <f t="shared" si="35"/>
        <v>3.5534078821999937E-2</v>
      </c>
      <c r="BL60">
        <f t="shared" si="36"/>
        <v>0.6023898773258245</v>
      </c>
      <c r="BM60">
        <f t="shared" si="37"/>
        <v>908.54256497888662</v>
      </c>
      <c r="BN60" t="s">
        <v>383</v>
      </c>
      <c r="BO60">
        <v>0</v>
      </c>
      <c r="BP60">
        <f t="shared" si="38"/>
        <v>908.54256497888662</v>
      </c>
      <c r="BQ60">
        <f t="shared" si="39"/>
        <v>0.67534311070731978</v>
      </c>
      <c r="BR60">
        <f t="shared" si="40"/>
        <v>0.71577033855000249</v>
      </c>
      <c r="BS60">
        <f t="shared" si="41"/>
        <v>0.47145208190414079</v>
      </c>
      <c r="BT60">
        <f t="shared" si="42"/>
        <v>0.76703007157239633</v>
      </c>
      <c r="BU60">
        <f t="shared" si="43"/>
        <v>0.48871457866255058</v>
      </c>
      <c r="BV60">
        <f t="shared" si="44"/>
        <v>0.44981712820638731</v>
      </c>
      <c r="BW60">
        <f t="shared" si="45"/>
        <v>0.55018287179361269</v>
      </c>
      <c r="BX60">
        <f t="shared" si="46"/>
        <v>399.95699999999999</v>
      </c>
      <c r="BY60">
        <f t="shared" si="47"/>
        <v>336.55158201309581</v>
      </c>
      <c r="BZ60">
        <f t="shared" si="48"/>
        <v>0.84146941299463651</v>
      </c>
      <c r="CA60">
        <f t="shared" si="49"/>
        <v>0.19293882598927289</v>
      </c>
      <c r="CB60">
        <v>1717075074</v>
      </c>
      <c r="CC60">
        <v>404.74400000000003</v>
      </c>
      <c r="CD60">
        <v>418.56200000000001</v>
      </c>
      <c r="CE60">
        <v>13.408200000000001</v>
      </c>
      <c r="CF60">
        <v>11.3691</v>
      </c>
      <c r="CG60">
        <v>404.12799999999999</v>
      </c>
      <c r="CH60">
        <v>13.559200000000001</v>
      </c>
      <c r="CI60">
        <v>499.99099999999999</v>
      </c>
      <c r="CJ60">
        <v>100.523</v>
      </c>
      <c r="CK60">
        <v>9.9942100000000006E-2</v>
      </c>
      <c r="CL60">
        <v>23.3444</v>
      </c>
      <c r="CM60">
        <v>22.547799999999999</v>
      </c>
      <c r="CN60">
        <v>999.9</v>
      </c>
      <c r="CO60">
        <v>0</v>
      </c>
      <c r="CP60">
        <v>0</v>
      </c>
      <c r="CQ60">
        <v>9993.75</v>
      </c>
      <c r="CR60">
        <v>0</v>
      </c>
      <c r="CS60">
        <v>1.5289399999999999E-3</v>
      </c>
      <c r="CT60">
        <v>399.95699999999999</v>
      </c>
      <c r="CU60">
        <v>0.94999199999999995</v>
      </c>
      <c r="CV60">
        <v>5.0007799999999998E-2</v>
      </c>
      <c r="CW60">
        <v>0</v>
      </c>
      <c r="CX60">
        <v>1445.66</v>
      </c>
      <c r="CY60">
        <v>8.2756299999999996</v>
      </c>
      <c r="CZ60">
        <v>3551.18</v>
      </c>
      <c r="DA60">
        <v>3404.47</v>
      </c>
      <c r="DB60">
        <v>37.375</v>
      </c>
      <c r="DC60">
        <v>40.875</v>
      </c>
      <c r="DD60">
        <v>39.436999999999998</v>
      </c>
      <c r="DE60">
        <v>40.686999999999998</v>
      </c>
      <c r="DF60">
        <v>41</v>
      </c>
      <c r="DG60">
        <v>372.09</v>
      </c>
      <c r="DH60">
        <v>19.59</v>
      </c>
      <c r="DI60">
        <v>0</v>
      </c>
      <c r="DJ60">
        <v>299.19999980926502</v>
      </c>
      <c r="DK60">
        <v>0</v>
      </c>
      <c r="DL60">
        <v>1445.7159999999999</v>
      </c>
      <c r="DM60">
        <v>0.32769230704089403</v>
      </c>
      <c r="DN60">
        <v>2.13384610754993</v>
      </c>
      <c r="DO60">
        <v>3551.0088000000001</v>
      </c>
      <c r="DP60">
        <v>15</v>
      </c>
      <c r="DQ60">
        <v>1717075104</v>
      </c>
      <c r="DR60" t="s">
        <v>553</v>
      </c>
      <c r="DS60">
        <v>1717075099</v>
      </c>
      <c r="DT60">
        <v>1717075104</v>
      </c>
      <c r="DU60">
        <v>43</v>
      </c>
      <c r="DV60">
        <v>0.04</v>
      </c>
      <c r="DW60">
        <v>-1E-3</v>
      </c>
      <c r="DX60">
        <v>0.61599999999999999</v>
      </c>
      <c r="DY60">
        <v>-0.151</v>
      </c>
      <c r="DZ60">
        <v>419</v>
      </c>
      <c r="EA60">
        <v>11</v>
      </c>
      <c r="EB60">
        <v>0.18</v>
      </c>
      <c r="EC60">
        <v>0.02</v>
      </c>
      <c r="ED60">
        <v>-13.822519047619</v>
      </c>
      <c r="EE60">
        <v>6.1028571428569801E-2</v>
      </c>
      <c r="EF60">
        <v>3.5764089718301098E-2</v>
      </c>
      <c r="EG60">
        <v>1</v>
      </c>
      <c r="EH60">
        <v>404.78823792025599</v>
      </c>
      <c r="EI60">
        <v>-0.30105882117858102</v>
      </c>
      <c r="EJ60">
        <v>3.61222430705046E-2</v>
      </c>
      <c r="EK60">
        <v>1</v>
      </c>
      <c r="EL60">
        <v>2.0384876190476202</v>
      </c>
      <c r="EM60">
        <v>-1.8989610389610199E-2</v>
      </c>
      <c r="EN60">
        <v>2.3957023123003002E-3</v>
      </c>
      <c r="EO60">
        <v>1</v>
      </c>
      <c r="EP60">
        <v>3</v>
      </c>
      <c r="EQ60">
        <v>3</v>
      </c>
      <c r="ER60" t="s">
        <v>385</v>
      </c>
      <c r="ES60">
        <v>2.97784</v>
      </c>
      <c r="ET60">
        <v>2.8300399999999999</v>
      </c>
      <c r="EU60">
        <v>9.9862400000000004E-2</v>
      </c>
      <c r="EV60">
        <v>0.101878</v>
      </c>
      <c r="EW60">
        <v>7.7449400000000002E-2</v>
      </c>
      <c r="EX60">
        <v>6.6956600000000005E-2</v>
      </c>
      <c r="EY60">
        <v>25352.5</v>
      </c>
      <c r="EZ60">
        <v>30879.200000000001</v>
      </c>
      <c r="FA60">
        <v>26065.599999999999</v>
      </c>
      <c r="FB60">
        <v>31248.400000000001</v>
      </c>
      <c r="FC60">
        <v>32258</v>
      </c>
      <c r="FD60">
        <v>35575.199999999997</v>
      </c>
      <c r="FE60">
        <v>38398.6</v>
      </c>
      <c r="FF60">
        <v>41467.800000000003</v>
      </c>
      <c r="FG60">
        <v>2.1499799999999998</v>
      </c>
      <c r="FH60">
        <v>1.57755</v>
      </c>
      <c r="FI60">
        <v>4.7698600000000001E-2</v>
      </c>
      <c r="FJ60">
        <v>0</v>
      </c>
      <c r="FK60">
        <v>21.761500000000002</v>
      </c>
      <c r="FL60">
        <v>999.9</v>
      </c>
      <c r="FM60">
        <v>31.736000000000001</v>
      </c>
      <c r="FN60">
        <v>28.5</v>
      </c>
      <c r="FO60">
        <v>12.3345</v>
      </c>
      <c r="FP60">
        <v>62.737699999999997</v>
      </c>
      <c r="FQ60">
        <v>44.070500000000003</v>
      </c>
      <c r="FR60">
        <v>1</v>
      </c>
      <c r="FS60">
        <v>-0.21266299999999999</v>
      </c>
      <c r="FT60">
        <v>0.34288400000000002</v>
      </c>
      <c r="FU60">
        <v>20.263100000000001</v>
      </c>
      <c r="FV60">
        <v>5.2467899999999998</v>
      </c>
      <c r="FW60">
        <v>12.039899999999999</v>
      </c>
      <c r="FX60">
        <v>5.0236999999999998</v>
      </c>
      <c r="FY60">
        <v>3.3008799999999998</v>
      </c>
      <c r="FZ60">
        <v>999.9</v>
      </c>
      <c r="GA60">
        <v>9999</v>
      </c>
      <c r="GB60">
        <v>9999</v>
      </c>
      <c r="GC60">
        <v>9999</v>
      </c>
      <c r="GD60">
        <v>1.8783399999999999</v>
      </c>
      <c r="GE60">
        <v>1.87988</v>
      </c>
      <c r="GF60">
        <v>1.8788199999999999</v>
      </c>
      <c r="GG60">
        <v>1.87927</v>
      </c>
      <c r="GH60">
        <v>1.88079</v>
      </c>
      <c r="GI60">
        <v>1.87531</v>
      </c>
      <c r="GJ60">
        <v>1.8824099999999999</v>
      </c>
      <c r="GK60">
        <v>1.8772599999999999</v>
      </c>
      <c r="GL60">
        <v>5</v>
      </c>
      <c r="GM60">
        <v>0</v>
      </c>
      <c r="GN60">
        <v>0</v>
      </c>
      <c r="GO60">
        <v>0</v>
      </c>
      <c r="GP60" t="s">
        <v>386</v>
      </c>
      <c r="GQ60" t="s">
        <v>387</v>
      </c>
      <c r="GR60" t="s">
        <v>388</v>
      </c>
      <c r="GS60" t="s">
        <v>388</v>
      </c>
      <c r="GT60" t="s">
        <v>388</v>
      </c>
      <c r="GU60" t="s">
        <v>388</v>
      </c>
      <c r="GV60">
        <v>0</v>
      </c>
      <c r="GW60">
        <v>100</v>
      </c>
      <c r="GX60">
        <v>100</v>
      </c>
      <c r="GY60">
        <v>0.61599999999999999</v>
      </c>
      <c r="GZ60">
        <v>-0.151</v>
      </c>
      <c r="HA60">
        <v>0.575818181818192</v>
      </c>
      <c r="HB60">
        <v>0</v>
      </c>
      <c r="HC60">
        <v>0</v>
      </c>
      <c r="HD60">
        <v>0</v>
      </c>
      <c r="HE60">
        <v>-0.14946000000000101</v>
      </c>
      <c r="HF60">
        <v>0</v>
      </c>
      <c r="HG60">
        <v>0</v>
      </c>
      <c r="HH60">
        <v>0</v>
      </c>
      <c r="HI60">
        <v>-1</v>
      </c>
      <c r="HJ60">
        <v>-1</v>
      </c>
      <c r="HK60">
        <v>-1</v>
      </c>
      <c r="HL60">
        <v>-1</v>
      </c>
      <c r="HM60">
        <v>4.5999999999999996</v>
      </c>
      <c r="HN60">
        <v>4.5</v>
      </c>
      <c r="HO60">
        <v>0.161133</v>
      </c>
      <c r="HP60">
        <v>4.99878</v>
      </c>
      <c r="HQ60">
        <v>1.5490699999999999</v>
      </c>
      <c r="HR60">
        <v>2.3315399999999999</v>
      </c>
      <c r="HS60">
        <v>1.5905800000000001</v>
      </c>
      <c r="HT60">
        <v>1.2206999999999999E-3</v>
      </c>
      <c r="HU60">
        <v>30.846900000000002</v>
      </c>
      <c r="HV60">
        <v>23.938700000000001</v>
      </c>
      <c r="HW60">
        <v>2</v>
      </c>
      <c r="HX60">
        <v>481.29199999999997</v>
      </c>
      <c r="HY60">
        <v>238.958</v>
      </c>
      <c r="HZ60">
        <v>22.0002</v>
      </c>
      <c r="IA60">
        <v>24.701000000000001</v>
      </c>
      <c r="IB60">
        <v>30.0001</v>
      </c>
      <c r="IC60">
        <v>24.679400000000001</v>
      </c>
      <c r="ID60">
        <v>24.6751</v>
      </c>
      <c r="IE60">
        <v>-1</v>
      </c>
      <c r="IF60">
        <v>-30</v>
      </c>
      <c r="IG60">
        <v>-30</v>
      </c>
      <c r="IH60">
        <v>22</v>
      </c>
      <c r="II60">
        <v>400</v>
      </c>
      <c r="IJ60">
        <v>15.804</v>
      </c>
      <c r="IK60">
        <v>100.764</v>
      </c>
      <c r="IL60">
        <v>101.113</v>
      </c>
    </row>
    <row r="61" spans="1:246" x14ac:dyDescent="0.35">
      <c r="A61">
        <v>43</v>
      </c>
      <c r="B61">
        <v>1717075374</v>
      </c>
      <c r="C61">
        <v>13501.9000000954</v>
      </c>
      <c r="D61" t="s">
        <v>554</v>
      </c>
      <c r="E61" t="s">
        <v>555</v>
      </c>
      <c r="F61" t="s">
        <v>381</v>
      </c>
      <c r="G61">
        <v>1717075374</v>
      </c>
      <c r="H61">
        <f t="shared" si="0"/>
        <v>1.7060558893777879E-3</v>
      </c>
      <c r="I61">
        <f t="shared" si="1"/>
        <v>1.706055889377788</v>
      </c>
      <c r="J61">
        <f t="shared" si="2"/>
        <v>10.624150027899409</v>
      </c>
      <c r="K61">
        <f t="shared" si="3"/>
        <v>407.13099999999997</v>
      </c>
      <c r="L61">
        <f t="shared" si="4"/>
        <v>244.18166312664053</v>
      </c>
      <c r="M61">
        <f t="shared" si="5"/>
        <v>24.570227317850879</v>
      </c>
      <c r="N61">
        <f t="shared" si="6"/>
        <v>40.966635618973193</v>
      </c>
      <c r="O61">
        <f t="shared" si="7"/>
        <v>0.11175418231081714</v>
      </c>
      <c r="P61">
        <f t="shared" si="8"/>
        <v>2.9426584848059401</v>
      </c>
      <c r="Q61">
        <f t="shared" si="9"/>
        <v>0.10944881041079824</v>
      </c>
      <c r="R61">
        <f t="shared" si="10"/>
        <v>6.8608673989049851E-2</v>
      </c>
      <c r="S61">
        <f t="shared" si="11"/>
        <v>77.166269332061674</v>
      </c>
      <c r="T61">
        <f t="shared" si="12"/>
        <v>23.362657611328757</v>
      </c>
      <c r="U61">
        <f t="shared" si="13"/>
        <v>23.362657611328757</v>
      </c>
      <c r="V61">
        <f t="shared" si="14"/>
        <v>2.88221263923363</v>
      </c>
      <c r="W61">
        <f t="shared" si="15"/>
        <v>46.756371241565205</v>
      </c>
      <c r="X61">
        <f t="shared" si="16"/>
        <v>1.34669446558992</v>
      </c>
      <c r="Y61">
        <f t="shared" si="17"/>
        <v>2.8802373448364262</v>
      </c>
      <c r="Z61">
        <f t="shared" si="18"/>
        <v>1.53551817364371</v>
      </c>
      <c r="AA61">
        <f t="shared" si="19"/>
        <v>-75.237064721560444</v>
      </c>
      <c r="AB61">
        <f t="shared" si="20"/>
        <v>-1.8018237542815254</v>
      </c>
      <c r="AC61">
        <f t="shared" si="21"/>
        <v>-0.12738817918022524</v>
      </c>
      <c r="AD61">
        <f t="shared" si="22"/>
        <v>-7.3229605246361018E-6</v>
      </c>
      <c r="AE61">
        <f t="shared" si="23"/>
        <v>10.858035257541784</v>
      </c>
      <c r="AF61">
        <f t="shared" si="24"/>
        <v>1.7061535045434066</v>
      </c>
      <c r="AG61">
        <f t="shared" si="25"/>
        <v>10.624150027899409</v>
      </c>
      <c r="AH61">
        <v>425.72221650645798</v>
      </c>
      <c r="AI61">
        <v>412.63238181818201</v>
      </c>
      <c r="AJ61">
        <v>3.5524118604867802E-2</v>
      </c>
      <c r="AK61">
        <v>66.807813100849799</v>
      </c>
      <c r="AL61">
        <f t="shared" si="26"/>
        <v>1.706055889377788</v>
      </c>
      <c r="AM61">
        <v>11.3635409309091</v>
      </c>
      <c r="AN61">
        <v>13.3835391608392</v>
      </c>
      <c r="AO61">
        <v>-2.1702173794852601E-6</v>
      </c>
      <c r="AP61">
        <v>77.3</v>
      </c>
      <c r="AQ61">
        <v>14</v>
      </c>
      <c r="AR61">
        <v>3</v>
      </c>
      <c r="AS61">
        <f t="shared" si="27"/>
        <v>1</v>
      </c>
      <c r="AT61">
        <f t="shared" si="28"/>
        <v>0</v>
      </c>
      <c r="AU61">
        <f t="shared" si="29"/>
        <v>53924.23351761543</v>
      </c>
      <c r="AV61" t="s">
        <v>427</v>
      </c>
      <c r="AW61">
        <v>10452.200000000001</v>
      </c>
      <c r="AX61">
        <v>1034.8442307692301</v>
      </c>
      <c r="AY61">
        <v>4484.24</v>
      </c>
      <c r="AZ61">
        <f t="shared" si="30"/>
        <v>0.76922639493666034</v>
      </c>
      <c r="BA61">
        <v>-1.01765535009789</v>
      </c>
      <c r="BB61" t="s">
        <v>556</v>
      </c>
      <c r="BC61">
        <v>10447.200000000001</v>
      </c>
      <c r="BD61">
        <v>1453.7650000000001</v>
      </c>
      <c r="BE61">
        <v>2794.66</v>
      </c>
      <c r="BF61">
        <f t="shared" si="31"/>
        <v>0.47980613026271524</v>
      </c>
      <c r="BG61">
        <v>0.5</v>
      </c>
      <c r="BH61">
        <f t="shared" si="32"/>
        <v>336.54737466603086</v>
      </c>
      <c r="BI61">
        <f t="shared" si="33"/>
        <v>10.624150027899409</v>
      </c>
      <c r="BJ61">
        <f t="shared" si="34"/>
        <v>80.738746744292214</v>
      </c>
      <c r="BK61">
        <f t="shared" si="35"/>
        <v>3.4591876966949806E-2</v>
      </c>
      <c r="BL61">
        <f t="shared" si="36"/>
        <v>0.60457443839322134</v>
      </c>
      <c r="BM61">
        <f t="shared" si="37"/>
        <v>908.14061341908348</v>
      </c>
      <c r="BN61" t="s">
        <v>383</v>
      </c>
      <c r="BO61">
        <v>0</v>
      </c>
      <c r="BP61">
        <f t="shared" si="38"/>
        <v>908.14061341908348</v>
      </c>
      <c r="BQ61">
        <f t="shared" si="39"/>
        <v>0.67504432975063744</v>
      </c>
      <c r="BR61">
        <f t="shared" si="40"/>
        <v>0.71077721731246368</v>
      </c>
      <c r="BS61">
        <f t="shared" si="41"/>
        <v>0.47246449758640391</v>
      </c>
      <c r="BT61">
        <f t="shared" si="42"/>
        <v>0.76195191760675962</v>
      </c>
      <c r="BU61">
        <f t="shared" si="43"/>
        <v>0.48981911993728217</v>
      </c>
      <c r="BV61">
        <f t="shared" si="44"/>
        <v>0.44400962888393236</v>
      </c>
      <c r="BW61">
        <f t="shared" si="45"/>
        <v>0.55599037111606764</v>
      </c>
      <c r="BX61">
        <f t="shared" si="46"/>
        <v>399.952</v>
      </c>
      <c r="BY61">
        <f t="shared" si="47"/>
        <v>336.54737466603086</v>
      </c>
      <c r="BZ61">
        <f t="shared" si="48"/>
        <v>0.84146941299463651</v>
      </c>
      <c r="CA61">
        <f t="shared" si="49"/>
        <v>0.19293882598927289</v>
      </c>
      <c r="CB61">
        <v>1717075374</v>
      </c>
      <c r="CC61">
        <v>407.13099999999997</v>
      </c>
      <c r="CD61">
        <v>420.995</v>
      </c>
      <c r="CE61">
        <v>13.383599999999999</v>
      </c>
      <c r="CF61">
        <v>11.3635</v>
      </c>
      <c r="CG61">
        <v>406.53399999999999</v>
      </c>
      <c r="CH61">
        <v>13.5336</v>
      </c>
      <c r="CI61">
        <v>499.971</v>
      </c>
      <c r="CJ61">
        <v>100.523</v>
      </c>
      <c r="CK61">
        <v>9.9737199999999998E-2</v>
      </c>
      <c r="CL61">
        <v>23.351299999999998</v>
      </c>
      <c r="CM61">
        <v>22.565300000000001</v>
      </c>
      <c r="CN61">
        <v>999.9</v>
      </c>
      <c r="CO61">
        <v>0</v>
      </c>
      <c r="CP61">
        <v>0</v>
      </c>
      <c r="CQ61">
        <v>10022.5</v>
      </c>
      <c r="CR61">
        <v>0</v>
      </c>
      <c r="CS61">
        <v>1.5289399999999999E-3</v>
      </c>
      <c r="CT61">
        <v>399.952</v>
      </c>
      <c r="CU61">
        <v>0.94999199999999995</v>
      </c>
      <c r="CV61">
        <v>5.0007799999999998E-2</v>
      </c>
      <c r="CW61">
        <v>0</v>
      </c>
      <c r="CX61">
        <v>1453.88</v>
      </c>
      <c r="CY61">
        <v>8.2756299999999996</v>
      </c>
      <c r="CZ61">
        <v>3566.74</v>
      </c>
      <c r="DA61">
        <v>3404.43</v>
      </c>
      <c r="DB61">
        <v>37.436999999999998</v>
      </c>
      <c r="DC61">
        <v>40.875</v>
      </c>
      <c r="DD61">
        <v>39.436999999999998</v>
      </c>
      <c r="DE61">
        <v>40.686999999999998</v>
      </c>
      <c r="DF61">
        <v>41</v>
      </c>
      <c r="DG61">
        <v>372.09</v>
      </c>
      <c r="DH61">
        <v>19.59</v>
      </c>
      <c r="DI61">
        <v>0</v>
      </c>
      <c r="DJ61">
        <v>299</v>
      </c>
      <c r="DK61">
        <v>0</v>
      </c>
      <c r="DL61">
        <v>1453.7650000000001</v>
      </c>
      <c r="DM61">
        <v>0.22461538603241599</v>
      </c>
      <c r="DN61">
        <v>5.9842734478730097</v>
      </c>
      <c r="DO61">
        <v>3566.4853846153901</v>
      </c>
      <c r="DP61">
        <v>15</v>
      </c>
      <c r="DQ61">
        <v>1717075412</v>
      </c>
      <c r="DR61" t="s">
        <v>557</v>
      </c>
      <c r="DS61">
        <v>1717075412</v>
      </c>
      <c r="DT61">
        <v>1717075406</v>
      </c>
      <c r="DU61">
        <v>44</v>
      </c>
      <c r="DV61">
        <v>-1.9E-2</v>
      </c>
      <c r="DW61">
        <v>1E-3</v>
      </c>
      <c r="DX61">
        <v>0.59699999999999998</v>
      </c>
      <c r="DY61">
        <v>-0.15</v>
      </c>
      <c r="DZ61">
        <v>421</v>
      </c>
      <c r="EA61">
        <v>11</v>
      </c>
      <c r="EB61">
        <v>0.15</v>
      </c>
      <c r="EC61">
        <v>0.06</v>
      </c>
      <c r="ED61">
        <v>-13.8747047619048</v>
      </c>
      <c r="EE61">
        <v>3.8275324675320903E-2</v>
      </c>
      <c r="EF61">
        <v>3.0869486802010598E-2</v>
      </c>
      <c r="EG61">
        <v>1</v>
      </c>
      <c r="EH61">
        <v>406.95142547834899</v>
      </c>
      <c r="EI61">
        <v>0.71496987264787104</v>
      </c>
      <c r="EJ61">
        <v>6.1571037692078903E-2</v>
      </c>
      <c r="EK61">
        <v>1</v>
      </c>
      <c r="EL61">
        <v>2.0208923809523802</v>
      </c>
      <c r="EM61">
        <v>-7.18831168830995E-3</v>
      </c>
      <c r="EN61">
        <v>1.7072252752901699E-3</v>
      </c>
      <c r="EO61">
        <v>1</v>
      </c>
      <c r="EP61">
        <v>3</v>
      </c>
      <c r="EQ61">
        <v>3</v>
      </c>
      <c r="ER61" t="s">
        <v>385</v>
      </c>
      <c r="ES61">
        <v>2.97777</v>
      </c>
      <c r="ET61">
        <v>2.8300900000000002</v>
      </c>
      <c r="EU61">
        <v>0.100311</v>
      </c>
      <c r="EV61">
        <v>0.102322</v>
      </c>
      <c r="EW61">
        <v>7.7336100000000005E-2</v>
      </c>
      <c r="EX61">
        <v>6.6928199999999993E-2</v>
      </c>
      <c r="EY61">
        <v>25339.200000000001</v>
      </c>
      <c r="EZ61">
        <v>30861.9</v>
      </c>
      <c r="FA61">
        <v>26065</v>
      </c>
      <c r="FB61">
        <v>31246.5</v>
      </c>
      <c r="FC61">
        <v>32260.7</v>
      </c>
      <c r="FD61">
        <v>35574.1</v>
      </c>
      <c r="FE61">
        <v>38397.1</v>
      </c>
      <c r="FF61">
        <v>41465.199999999997</v>
      </c>
      <c r="FG61">
        <v>2.1495000000000002</v>
      </c>
      <c r="FH61">
        <v>1.57107</v>
      </c>
      <c r="FI61">
        <v>4.7087700000000003E-2</v>
      </c>
      <c r="FJ61">
        <v>0</v>
      </c>
      <c r="FK61">
        <v>21.789100000000001</v>
      </c>
      <c r="FL61">
        <v>999.9</v>
      </c>
      <c r="FM61">
        <v>31.712</v>
      </c>
      <c r="FN61">
        <v>28.5</v>
      </c>
      <c r="FO61">
        <v>12.3253</v>
      </c>
      <c r="FP61">
        <v>62.377699999999997</v>
      </c>
      <c r="FQ61">
        <v>44.174700000000001</v>
      </c>
      <c r="FR61">
        <v>1</v>
      </c>
      <c r="FS61">
        <v>-0.21099300000000001</v>
      </c>
      <c r="FT61">
        <v>0.35506500000000002</v>
      </c>
      <c r="FU61">
        <v>20.263300000000001</v>
      </c>
      <c r="FV61">
        <v>5.2469400000000004</v>
      </c>
      <c r="FW61">
        <v>12.039899999999999</v>
      </c>
      <c r="FX61">
        <v>5.0237499999999997</v>
      </c>
      <c r="FY61">
        <v>3.3008999999999999</v>
      </c>
      <c r="FZ61">
        <v>999.9</v>
      </c>
      <c r="GA61">
        <v>9999</v>
      </c>
      <c r="GB61">
        <v>9999</v>
      </c>
      <c r="GC61">
        <v>9999</v>
      </c>
      <c r="GD61">
        <v>1.8783399999999999</v>
      </c>
      <c r="GE61">
        <v>1.8798999999999999</v>
      </c>
      <c r="GF61">
        <v>1.8788199999999999</v>
      </c>
      <c r="GG61">
        <v>1.87927</v>
      </c>
      <c r="GH61">
        <v>1.8808</v>
      </c>
      <c r="GI61">
        <v>1.8753200000000001</v>
      </c>
      <c r="GJ61">
        <v>1.88246</v>
      </c>
      <c r="GK61">
        <v>1.8772899999999999</v>
      </c>
      <c r="GL61">
        <v>5</v>
      </c>
      <c r="GM61">
        <v>0</v>
      </c>
      <c r="GN61">
        <v>0</v>
      </c>
      <c r="GO61">
        <v>0</v>
      </c>
      <c r="GP61" t="s">
        <v>386</v>
      </c>
      <c r="GQ61" t="s">
        <v>387</v>
      </c>
      <c r="GR61" t="s">
        <v>388</v>
      </c>
      <c r="GS61" t="s">
        <v>388</v>
      </c>
      <c r="GT61" t="s">
        <v>388</v>
      </c>
      <c r="GU61" t="s">
        <v>388</v>
      </c>
      <c r="GV61">
        <v>0</v>
      </c>
      <c r="GW61">
        <v>100</v>
      </c>
      <c r="GX61">
        <v>100</v>
      </c>
      <c r="GY61">
        <v>0.59699999999999998</v>
      </c>
      <c r="GZ61">
        <v>-0.15</v>
      </c>
      <c r="HA61">
        <v>0.615818181818099</v>
      </c>
      <c r="HB61">
        <v>0</v>
      </c>
      <c r="HC61">
        <v>0</v>
      </c>
      <c r="HD61">
        <v>0</v>
      </c>
      <c r="HE61">
        <v>-0.15071000000000201</v>
      </c>
      <c r="HF61">
        <v>0</v>
      </c>
      <c r="HG61">
        <v>0</v>
      </c>
      <c r="HH61">
        <v>0</v>
      </c>
      <c r="HI61">
        <v>-1</v>
      </c>
      <c r="HJ61">
        <v>-1</v>
      </c>
      <c r="HK61">
        <v>-1</v>
      </c>
      <c r="HL61">
        <v>-1</v>
      </c>
      <c r="HM61">
        <v>4.5999999999999996</v>
      </c>
      <c r="HN61">
        <v>4.5</v>
      </c>
      <c r="HO61">
        <v>0.161133</v>
      </c>
      <c r="HP61">
        <v>4.99878</v>
      </c>
      <c r="HQ61">
        <v>1.5490699999999999</v>
      </c>
      <c r="HR61">
        <v>2.3303199999999999</v>
      </c>
      <c r="HS61">
        <v>1.58691</v>
      </c>
      <c r="HT61">
        <v>1.2206999999999999E-3</v>
      </c>
      <c r="HU61">
        <v>30.825299999999999</v>
      </c>
      <c r="HV61">
        <v>23.938700000000001</v>
      </c>
      <c r="HW61">
        <v>2</v>
      </c>
      <c r="HX61">
        <v>481.15199999999999</v>
      </c>
      <c r="HY61">
        <v>236.53100000000001</v>
      </c>
      <c r="HZ61">
        <v>21.9999</v>
      </c>
      <c r="IA61">
        <v>24.721299999999999</v>
      </c>
      <c r="IB61">
        <v>30.0001</v>
      </c>
      <c r="IC61">
        <v>24.696000000000002</v>
      </c>
      <c r="ID61">
        <v>24.691700000000001</v>
      </c>
      <c r="IE61">
        <v>-1</v>
      </c>
      <c r="IF61">
        <v>-30</v>
      </c>
      <c r="IG61">
        <v>-30</v>
      </c>
      <c r="IH61">
        <v>22</v>
      </c>
      <c r="II61">
        <v>400</v>
      </c>
      <c r="IJ61">
        <v>15.804</v>
      </c>
      <c r="IK61">
        <v>100.76</v>
      </c>
      <c r="IL61">
        <v>101.107</v>
      </c>
    </row>
    <row r="62" spans="1:246" x14ac:dyDescent="0.35">
      <c r="A62">
        <v>44</v>
      </c>
      <c r="B62">
        <v>1717075674</v>
      </c>
      <c r="C62">
        <v>13801.9000000954</v>
      </c>
      <c r="D62" t="s">
        <v>558</v>
      </c>
      <c r="E62" t="s">
        <v>559</v>
      </c>
      <c r="F62" t="s">
        <v>381</v>
      </c>
      <c r="G62">
        <v>1717075674</v>
      </c>
      <c r="H62">
        <f t="shared" si="0"/>
        <v>1.676449518818898E-3</v>
      </c>
      <c r="I62">
        <f t="shared" si="1"/>
        <v>1.6764495188188979</v>
      </c>
      <c r="J62">
        <f t="shared" si="2"/>
        <v>10.807153745975326</v>
      </c>
      <c r="K62">
        <f t="shared" si="3"/>
        <v>411.51299999999998</v>
      </c>
      <c r="L62">
        <f t="shared" si="4"/>
        <v>242.69216787836277</v>
      </c>
      <c r="M62">
        <f t="shared" si="5"/>
        <v>24.419643679214435</v>
      </c>
      <c r="N62">
        <f t="shared" si="6"/>
        <v>41.406366415586696</v>
      </c>
      <c r="O62">
        <f t="shared" si="7"/>
        <v>0.10952688694365793</v>
      </c>
      <c r="P62">
        <f t="shared" si="8"/>
        <v>2.9395339718442108</v>
      </c>
      <c r="Q62">
        <f t="shared" si="9"/>
        <v>0.10730920789972778</v>
      </c>
      <c r="R62">
        <f t="shared" si="10"/>
        <v>6.726376462380429E-2</v>
      </c>
      <c r="S62">
        <f t="shared" si="11"/>
        <v>77.166848148539643</v>
      </c>
      <c r="T62">
        <f t="shared" si="12"/>
        <v>23.359066639121899</v>
      </c>
      <c r="U62">
        <f t="shared" si="13"/>
        <v>23.359066639121899</v>
      </c>
      <c r="V62">
        <f t="shared" si="14"/>
        <v>2.8815879760535443</v>
      </c>
      <c r="W62">
        <f t="shared" si="15"/>
        <v>46.647439504650372</v>
      </c>
      <c r="X62">
        <f t="shared" si="16"/>
        <v>1.34264077086183</v>
      </c>
      <c r="Y62">
        <f t="shared" si="17"/>
        <v>2.8782732452613602</v>
      </c>
      <c r="Z62">
        <f t="shared" si="18"/>
        <v>1.5389472051917144</v>
      </c>
      <c r="AA62">
        <f t="shared" si="19"/>
        <v>-73.931423779913402</v>
      </c>
      <c r="AB62">
        <f t="shared" si="20"/>
        <v>-3.0216076661550222</v>
      </c>
      <c r="AC62">
        <f t="shared" si="21"/>
        <v>-0.21383733894073773</v>
      </c>
      <c r="AD62">
        <f t="shared" si="22"/>
        <v>-2.0636469516333023E-5</v>
      </c>
      <c r="AE62">
        <f t="shared" si="23"/>
        <v>10.948636773555874</v>
      </c>
      <c r="AF62">
        <f t="shared" si="24"/>
        <v>1.6779703551952867</v>
      </c>
      <c r="AG62">
        <f t="shared" si="25"/>
        <v>10.807153745975326</v>
      </c>
      <c r="AH62">
        <v>430.27187345028102</v>
      </c>
      <c r="AI62">
        <v>417.016096969697</v>
      </c>
      <c r="AJ62">
        <v>2.5362567595261901E-2</v>
      </c>
      <c r="AK62">
        <v>66.806529714442107</v>
      </c>
      <c r="AL62">
        <f t="shared" si="26"/>
        <v>1.6764495188188979</v>
      </c>
      <c r="AM62">
        <v>11.359112004475501</v>
      </c>
      <c r="AN62">
        <v>13.3440111888112</v>
      </c>
      <c r="AO62">
        <v>-7.3808857779914699E-8</v>
      </c>
      <c r="AP62">
        <v>77.3</v>
      </c>
      <c r="AQ62">
        <v>14</v>
      </c>
      <c r="AR62">
        <v>3</v>
      </c>
      <c r="AS62">
        <f t="shared" si="27"/>
        <v>1</v>
      </c>
      <c r="AT62">
        <f t="shared" si="28"/>
        <v>0</v>
      </c>
      <c r="AU62">
        <f t="shared" si="29"/>
        <v>53834.400352430064</v>
      </c>
      <c r="AV62" t="s">
        <v>427</v>
      </c>
      <c r="AW62">
        <v>10452.200000000001</v>
      </c>
      <c r="AX62">
        <v>1034.8442307692301</v>
      </c>
      <c r="AY62">
        <v>4484.24</v>
      </c>
      <c r="AZ62">
        <f t="shared" si="30"/>
        <v>0.76922639493666034</v>
      </c>
      <c r="BA62">
        <v>-1.01765535009789</v>
      </c>
      <c r="BB62" t="s">
        <v>560</v>
      </c>
      <c r="BC62">
        <v>10438.5</v>
      </c>
      <c r="BD62">
        <v>1458.44346153846</v>
      </c>
      <c r="BE62">
        <v>2785.01</v>
      </c>
      <c r="BF62">
        <f t="shared" si="31"/>
        <v>0.47632379720774431</v>
      </c>
      <c r="BG62">
        <v>0.5</v>
      </c>
      <c r="BH62">
        <f t="shared" si="32"/>
        <v>336.54989907426983</v>
      </c>
      <c r="BI62">
        <f t="shared" si="33"/>
        <v>10.807153745975326</v>
      </c>
      <c r="BJ62">
        <f t="shared" si="34"/>
        <v>80.153362938469655</v>
      </c>
      <c r="BK62">
        <f t="shared" si="35"/>
        <v>3.5135381494985136E-2</v>
      </c>
      <c r="BL62">
        <f t="shared" si="36"/>
        <v>0.6101342544551005</v>
      </c>
      <c r="BM62">
        <f t="shared" si="37"/>
        <v>907.11922942623437</v>
      </c>
      <c r="BN62" t="s">
        <v>383</v>
      </c>
      <c r="BO62">
        <v>0</v>
      </c>
      <c r="BP62">
        <f t="shared" si="38"/>
        <v>907.11922942623437</v>
      </c>
      <c r="BQ62">
        <f t="shared" si="39"/>
        <v>0.67428510869755076</v>
      </c>
      <c r="BR62">
        <f t="shared" si="40"/>
        <v>0.70641304555547946</v>
      </c>
      <c r="BS62">
        <f t="shared" si="41"/>
        <v>0.47502729401206251</v>
      </c>
      <c r="BT62">
        <f t="shared" si="42"/>
        <v>0.75796622341927666</v>
      </c>
      <c r="BU62">
        <f t="shared" si="43"/>
        <v>0.49261671135490936</v>
      </c>
      <c r="BV62">
        <f t="shared" si="44"/>
        <v>0.43937312240062287</v>
      </c>
      <c r="BW62">
        <f t="shared" si="45"/>
        <v>0.56062687759937713</v>
      </c>
      <c r="BX62">
        <f t="shared" si="46"/>
        <v>399.95499999999998</v>
      </c>
      <c r="BY62">
        <f t="shared" si="47"/>
        <v>336.54989907426983</v>
      </c>
      <c r="BZ62">
        <f t="shared" si="48"/>
        <v>0.84146941299463651</v>
      </c>
      <c r="CA62">
        <f t="shared" si="49"/>
        <v>0.19293882598927289</v>
      </c>
      <c r="CB62">
        <v>1717075674</v>
      </c>
      <c r="CC62">
        <v>411.51299999999998</v>
      </c>
      <c r="CD62">
        <v>425.48</v>
      </c>
      <c r="CE62">
        <v>13.3437</v>
      </c>
      <c r="CF62">
        <v>11.356999999999999</v>
      </c>
      <c r="CG62">
        <v>410.89699999999999</v>
      </c>
      <c r="CH62">
        <v>13.492699999999999</v>
      </c>
      <c r="CI62">
        <v>499.99900000000002</v>
      </c>
      <c r="CJ62">
        <v>100.52</v>
      </c>
      <c r="CK62">
        <v>9.9825899999999995E-2</v>
      </c>
      <c r="CL62">
        <v>23.34</v>
      </c>
      <c r="CM62">
        <v>22.5335</v>
      </c>
      <c r="CN62">
        <v>999.9</v>
      </c>
      <c r="CO62">
        <v>0</v>
      </c>
      <c r="CP62">
        <v>0</v>
      </c>
      <c r="CQ62">
        <v>10005</v>
      </c>
      <c r="CR62">
        <v>0</v>
      </c>
      <c r="CS62">
        <v>1.5289399999999999E-3</v>
      </c>
      <c r="CT62">
        <v>399.95499999999998</v>
      </c>
      <c r="CU62">
        <v>0.94999199999999995</v>
      </c>
      <c r="CV62">
        <v>5.0007799999999998E-2</v>
      </c>
      <c r="CW62">
        <v>0</v>
      </c>
      <c r="CX62">
        <v>1458.22</v>
      </c>
      <c r="CY62">
        <v>8.2756299999999996</v>
      </c>
      <c r="CZ62">
        <v>3589.82</v>
      </c>
      <c r="DA62">
        <v>3404.45</v>
      </c>
      <c r="DB62">
        <v>37.436999999999998</v>
      </c>
      <c r="DC62">
        <v>40.936999999999998</v>
      </c>
      <c r="DD62">
        <v>39.436999999999998</v>
      </c>
      <c r="DE62">
        <v>40.75</v>
      </c>
      <c r="DF62">
        <v>41.061999999999998</v>
      </c>
      <c r="DG62">
        <v>372.09</v>
      </c>
      <c r="DH62">
        <v>19.59</v>
      </c>
      <c r="DI62">
        <v>0</v>
      </c>
      <c r="DJ62">
        <v>299.200000047684</v>
      </c>
      <c r="DK62">
        <v>0</v>
      </c>
      <c r="DL62">
        <v>1458.44346153846</v>
      </c>
      <c r="DM62">
        <v>-0.988376075957212</v>
      </c>
      <c r="DN62">
        <v>-11.4188034505373</v>
      </c>
      <c r="DO62">
        <v>3593.86769230769</v>
      </c>
      <c r="DP62">
        <v>15</v>
      </c>
      <c r="DQ62">
        <v>1717075715</v>
      </c>
      <c r="DR62" t="s">
        <v>561</v>
      </c>
      <c r="DS62">
        <v>1717075715</v>
      </c>
      <c r="DT62">
        <v>1717075707</v>
      </c>
      <c r="DU62">
        <v>45</v>
      </c>
      <c r="DV62">
        <v>0.02</v>
      </c>
      <c r="DW62">
        <v>1E-3</v>
      </c>
      <c r="DX62">
        <v>0.61599999999999999</v>
      </c>
      <c r="DY62">
        <v>-0.14899999999999999</v>
      </c>
      <c r="DZ62">
        <v>427</v>
      </c>
      <c r="EA62">
        <v>11</v>
      </c>
      <c r="EB62">
        <v>0.33</v>
      </c>
      <c r="EC62">
        <v>0.06</v>
      </c>
      <c r="ED62">
        <v>-13.97837</v>
      </c>
      <c r="EE62">
        <v>-0.39868872180449799</v>
      </c>
      <c r="EF62">
        <v>5.9787206825540798E-2</v>
      </c>
      <c r="EG62">
        <v>1</v>
      </c>
      <c r="EH62">
        <v>411.21012126476597</v>
      </c>
      <c r="EI62">
        <v>1.52892925031783</v>
      </c>
      <c r="EJ62">
        <v>0.11212312208789001</v>
      </c>
      <c r="EK62">
        <v>0</v>
      </c>
      <c r="EL62">
        <v>1.986526</v>
      </c>
      <c r="EM62">
        <v>-4.64842105262571E-3</v>
      </c>
      <c r="EN62">
        <v>1.58737015216991E-3</v>
      </c>
      <c r="EO62">
        <v>1</v>
      </c>
      <c r="EP62">
        <v>2</v>
      </c>
      <c r="EQ62">
        <v>3</v>
      </c>
      <c r="ER62" t="s">
        <v>441</v>
      </c>
      <c r="ES62">
        <v>2.97783</v>
      </c>
      <c r="ET62">
        <v>2.8300200000000002</v>
      </c>
      <c r="EU62">
        <v>0.10112400000000001</v>
      </c>
      <c r="EV62">
        <v>0.10314</v>
      </c>
      <c r="EW62">
        <v>7.7156299999999997E-2</v>
      </c>
      <c r="EX62">
        <v>6.6894899999999993E-2</v>
      </c>
      <c r="EY62">
        <v>25314.400000000001</v>
      </c>
      <c r="EZ62">
        <v>30833.3</v>
      </c>
      <c r="FA62">
        <v>26063.1</v>
      </c>
      <c r="FB62">
        <v>31246</v>
      </c>
      <c r="FC62">
        <v>32264.3</v>
      </c>
      <c r="FD62">
        <v>35574.5</v>
      </c>
      <c r="FE62">
        <v>38393.800000000003</v>
      </c>
      <c r="FF62">
        <v>41464.1</v>
      </c>
      <c r="FG62">
        <v>2.1496</v>
      </c>
      <c r="FH62">
        <v>1.56395</v>
      </c>
      <c r="FI62">
        <v>4.9099299999999999E-2</v>
      </c>
      <c r="FJ62">
        <v>0</v>
      </c>
      <c r="FK62">
        <v>21.7241</v>
      </c>
      <c r="FL62">
        <v>999.9</v>
      </c>
      <c r="FM62">
        <v>31.663</v>
      </c>
      <c r="FN62">
        <v>28.5</v>
      </c>
      <c r="FO62">
        <v>12.3063</v>
      </c>
      <c r="FP62">
        <v>62.497700000000002</v>
      </c>
      <c r="FQ62">
        <v>44.2348</v>
      </c>
      <c r="FR62">
        <v>1</v>
      </c>
      <c r="FS62">
        <v>-0.21046500000000001</v>
      </c>
      <c r="FT62">
        <v>0.35117100000000001</v>
      </c>
      <c r="FU62">
        <v>20.263400000000001</v>
      </c>
      <c r="FV62">
        <v>5.2469400000000004</v>
      </c>
      <c r="FW62">
        <v>12.039899999999999</v>
      </c>
      <c r="FX62">
        <v>5.0238500000000004</v>
      </c>
      <c r="FY62">
        <v>3.3008000000000002</v>
      </c>
      <c r="FZ62">
        <v>999.9</v>
      </c>
      <c r="GA62">
        <v>9999</v>
      </c>
      <c r="GB62">
        <v>9999</v>
      </c>
      <c r="GC62">
        <v>9999</v>
      </c>
      <c r="GD62">
        <v>1.87832</v>
      </c>
      <c r="GE62">
        <v>1.87988</v>
      </c>
      <c r="GF62">
        <v>1.8788100000000001</v>
      </c>
      <c r="GG62">
        <v>1.8792500000000001</v>
      </c>
      <c r="GH62">
        <v>1.8808</v>
      </c>
      <c r="GI62">
        <v>1.8753</v>
      </c>
      <c r="GJ62">
        <v>1.8823799999999999</v>
      </c>
      <c r="GK62">
        <v>1.87727</v>
      </c>
      <c r="GL62">
        <v>5</v>
      </c>
      <c r="GM62">
        <v>0</v>
      </c>
      <c r="GN62">
        <v>0</v>
      </c>
      <c r="GO62">
        <v>0</v>
      </c>
      <c r="GP62" t="s">
        <v>386</v>
      </c>
      <c r="GQ62" t="s">
        <v>387</v>
      </c>
      <c r="GR62" t="s">
        <v>388</v>
      </c>
      <c r="GS62" t="s">
        <v>388</v>
      </c>
      <c r="GT62" t="s">
        <v>388</v>
      </c>
      <c r="GU62" t="s">
        <v>388</v>
      </c>
      <c r="GV62">
        <v>0</v>
      </c>
      <c r="GW62">
        <v>100</v>
      </c>
      <c r="GX62">
        <v>100</v>
      </c>
      <c r="GY62">
        <v>0.61599999999999999</v>
      </c>
      <c r="GZ62">
        <v>-0.14899999999999999</v>
      </c>
      <c r="HA62">
        <v>0.596600000000024</v>
      </c>
      <c r="HB62">
        <v>0</v>
      </c>
      <c r="HC62">
        <v>0</v>
      </c>
      <c r="HD62">
        <v>0</v>
      </c>
      <c r="HE62">
        <v>-0.149900000000001</v>
      </c>
      <c r="HF62">
        <v>0</v>
      </c>
      <c r="HG62">
        <v>0</v>
      </c>
      <c r="HH62">
        <v>0</v>
      </c>
      <c r="HI62">
        <v>-1</v>
      </c>
      <c r="HJ62">
        <v>-1</v>
      </c>
      <c r="HK62">
        <v>-1</v>
      </c>
      <c r="HL62">
        <v>-1</v>
      </c>
      <c r="HM62">
        <v>4.4000000000000004</v>
      </c>
      <c r="HN62">
        <v>4.5</v>
      </c>
      <c r="HO62">
        <v>0.161133</v>
      </c>
      <c r="HP62">
        <v>4.99878</v>
      </c>
      <c r="HQ62">
        <v>1.5502899999999999</v>
      </c>
      <c r="HR62">
        <v>2.3315399999999999</v>
      </c>
      <c r="HS62">
        <v>1.58081</v>
      </c>
      <c r="HT62">
        <v>1.2206999999999999E-3</v>
      </c>
      <c r="HU62">
        <v>30.803699999999999</v>
      </c>
      <c r="HV62">
        <v>23.938700000000001</v>
      </c>
      <c r="HW62">
        <v>2</v>
      </c>
      <c r="HX62">
        <v>481.34699999999998</v>
      </c>
      <c r="HY62">
        <v>233.86500000000001</v>
      </c>
      <c r="HZ62">
        <v>22</v>
      </c>
      <c r="IA62">
        <v>24.732199999999999</v>
      </c>
      <c r="IB62">
        <v>30.0001</v>
      </c>
      <c r="IC62">
        <v>24.7105</v>
      </c>
      <c r="ID62">
        <v>24.706199999999999</v>
      </c>
      <c r="IE62">
        <v>-1</v>
      </c>
      <c r="IF62">
        <v>-30</v>
      </c>
      <c r="IG62">
        <v>-30</v>
      </c>
      <c r="IH62">
        <v>22</v>
      </c>
      <c r="II62">
        <v>400</v>
      </c>
      <c r="IJ62">
        <v>15.804</v>
      </c>
      <c r="IK62">
        <v>100.752</v>
      </c>
      <c r="IL62">
        <v>101.105</v>
      </c>
    </row>
    <row r="63" spans="1:246" x14ac:dyDescent="0.35">
      <c r="A63">
        <v>45</v>
      </c>
      <c r="B63">
        <v>1717076273.0999999</v>
      </c>
      <c r="C63">
        <v>14401</v>
      </c>
      <c r="D63" t="s">
        <v>562</v>
      </c>
      <c r="E63" t="s">
        <v>563</v>
      </c>
      <c r="F63" t="s">
        <v>381</v>
      </c>
      <c r="G63">
        <v>1717076273.0999999</v>
      </c>
      <c r="H63">
        <f t="shared" si="0"/>
        <v>1.6180223584433948E-3</v>
      </c>
      <c r="I63">
        <f t="shared" si="1"/>
        <v>1.6180223584433948</v>
      </c>
      <c r="J63">
        <f t="shared" si="2"/>
        <v>10.726549565212215</v>
      </c>
      <c r="K63">
        <f t="shared" si="3"/>
        <v>419.62400000000002</v>
      </c>
      <c r="L63">
        <f t="shared" si="4"/>
        <v>244.3928819332238</v>
      </c>
      <c r="M63">
        <f t="shared" si="5"/>
        <v>24.588580888576828</v>
      </c>
      <c r="N63">
        <f t="shared" si="6"/>
        <v>42.218736426240802</v>
      </c>
      <c r="O63">
        <f t="shared" si="7"/>
        <v>0.10458582134680267</v>
      </c>
      <c r="P63">
        <f t="shared" si="8"/>
        <v>2.9387090801383913</v>
      </c>
      <c r="Q63">
        <f t="shared" si="9"/>
        <v>0.10256117154583023</v>
      </c>
      <c r="R63">
        <f t="shared" si="10"/>
        <v>6.4279374406524023E-2</v>
      </c>
      <c r="S63">
        <f t="shared" si="11"/>
        <v>77.168748148585934</v>
      </c>
      <c r="T63">
        <f t="shared" si="12"/>
        <v>23.356871568658558</v>
      </c>
      <c r="U63">
        <f t="shared" si="13"/>
        <v>23.356871568658558</v>
      </c>
      <c r="V63">
        <f t="shared" si="14"/>
        <v>2.8812061935719258</v>
      </c>
      <c r="W63">
        <f t="shared" si="15"/>
        <v>46.157635242960424</v>
      </c>
      <c r="X63">
        <f t="shared" si="16"/>
        <v>1.3271479475075298</v>
      </c>
      <c r="Y63">
        <f t="shared" si="17"/>
        <v>2.8752511703032604</v>
      </c>
      <c r="Z63">
        <f t="shared" si="18"/>
        <v>1.5540582460643959</v>
      </c>
      <c r="AA63">
        <f t="shared" si="19"/>
        <v>-71.354786007353709</v>
      </c>
      <c r="AB63">
        <f t="shared" si="20"/>
        <v>-5.429702333443692</v>
      </c>
      <c r="AC63">
        <f t="shared" si="21"/>
        <v>-0.3843264760163117</v>
      </c>
      <c r="AD63">
        <f t="shared" si="22"/>
        <v>-6.6668227780120048E-5</v>
      </c>
      <c r="AE63">
        <f t="shared" si="23"/>
        <v>10.812286444072203</v>
      </c>
      <c r="AF63">
        <f t="shared" si="24"/>
        <v>1.6126108991090573</v>
      </c>
      <c r="AG63">
        <f t="shared" si="25"/>
        <v>10.726549565212215</v>
      </c>
      <c r="AH63">
        <v>438.29060583777601</v>
      </c>
      <c r="AI63">
        <v>425.25941818181798</v>
      </c>
      <c r="AJ63">
        <v>2.4206298446161098E-3</v>
      </c>
      <c r="AK63">
        <v>66.806063243333099</v>
      </c>
      <c r="AL63">
        <f t="shared" si="26"/>
        <v>1.6180223584433948</v>
      </c>
      <c r="AM63">
        <v>11.282187362237799</v>
      </c>
      <c r="AN63">
        <v>13.198081118881101</v>
      </c>
      <c r="AO63">
        <v>5.5569050149658E-9</v>
      </c>
      <c r="AP63">
        <v>77.3</v>
      </c>
      <c r="AQ63">
        <v>14</v>
      </c>
      <c r="AR63">
        <v>3</v>
      </c>
      <c r="AS63">
        <f t="shared" si="27"/>
        <v>1</v>
      </c>
      <c r="AT63">
        <f t="shared" si="28"/>
        <v>0</v>
      </c>
      <c r="AU63">
        <f t="shared" si="29"/>
        <v>53813.132029309621</v>
      </c>
      <c r="AV63" t="s">
        <v>427</v>
      </c>
      <c r="AW63">
        <v>10452.200000000001</v>
      </c>
      <c r="AX63">
        <v>1034.8442307692301</v>
      </c>
      <c r="AY63">
        <v>4484.24</v>
      </c>
      <c r="AZ63">
        <f t="shared" si="30"/>
        <v>0.76922639493666034</v>
      </c>
      <c r="BA63">
        <v>-1.01765535009789</v>
      </c>
      <c r="BB63" t="s">
        <v>564</v>
      </c>
      <c r="BC63">
        <v>10442</v>
      </c>
      <c r="BD63">
        <v>1461.29961538462</v>
      </c>
      <c r="BE63">
        <v>2766.06</v>
      </c>
      <c r="BF63">
        <f t="shared" si="31"/>
        <v>0.4717035728130915</v>
      </c>
      <c r="BG63">
        <v>0.5</v>
      </c>
      <c r="BH63">
        <f t="shared" si="32"/>
        <v>336.55829907429296</v>
      </c>
      <c r="BI63">
        <f t="shared" si="33"/>
        <v>10.726549565212215</v>
      </c>
      <c r="BJ63">
        <f t="shared" si="34"/>
        <v>79.377876066620487</v>
      </c>
      <c r="BK63">
        <f t="shared" si="35"/>
        <v>3.4895009119111489E-2</v>
      </c>
      <c r="BL63">
        <f t="shared" si="36"/>
        <v>0.62116512295467197</v>
      </c>
      <c r="BM63">
        <f t="shared" si="37"/>
        <v>905.09955399116279</v>
      </c>
      <c r="BN63" t="s">
        <v>383</v>
      </c>
      <c r="BO63">
        <v>0</v>
      </c>
      <c r="BP63">
        <f t="shared" si="38"/>
        <v>905.09955399116279</v>
      </c>
      <c r="BQ63">
        <f t="shared" si="39"/>
        <v>0.67278383187958224</v>
      </c>
      <c r="BR63">
        <f t="shared" si="40"/>
        <v>0.70112204018826529</v>
      </c>
      <c r="BS63">
        <f t="shared" si="41"/>
        <v>0.48005380786774454</v>
      </c>
      <c r="BT63">
        <f t="shared" si="42"/>
        <v>0.75366710944131676</v>
      </c>
      <c r="BU63">
        <f t="shared" si="43"/>
        <v>0.49811042714392889</v>
      </c>
      <c r="BV63">
        <f t="shared" si="44"/>
        <v>0.43426087243631251</v>
      </c>
      <c r="BW63">
        <f t="shared" si="45"/>
        <v>0.56573912756368749</v>
      </c>
      <c r="BX63">
        <f t="shared" si="46"/>
        <v>399.96499999999997</v>
      </c>
      <c r="BY63">
        <f t="shared" si="47"/>
        <v>336.55829907429296</v>
      </c>
      <c r="BZ63">
        <f t="shared" si="48"/>
        <v>0.84146937625615492</v>
      </c>
      <c r="CA63">
        <f t="shared" si="49"/>
        <v>0.19293875251230966</v>
      </c>
      <c r="CB63">
        <v>1717076273.0999999</v>
      </c>
      <c r="CC63">
        <v>419.62400000000002</v>
      </c>
      <c r="CD63">
        <v>433.41</v>
      </c>
      <c r="CE63">
        <v>13.190899999999999</v>
      </c>
      <c r="CF63">
        <v>11.2814</v>
      </c>
      <c r="CG63">
        <v>419.01600000000002</v>
      </c>
      <c r="CH63">
        <v>13.3439</v>
      </c>
      <c r="CI63">
        <v>500.02800000000002</v>
      </c>
      <c r="CJ63">
        <v>100.511</v>
      </c>
      <c r="CK63">
        <v>9.9871699999999994E-2</v>
      </c>
      <c r="CL63">
        <v>23.322600000000001</v>
      </c>
      <c r="CM63">
        <v>22.525700000000001</v>
      </c>
      <c r="CN63">
        <v>999.9</v>
      </c>
      <c r="CO63">
        <v>0</v>
      </c>
      <c r="CP63">
        <v>0</v>
      </c>
      <c r="CQ63">
        <v>10001.200000000001</v>
      </c>
      <c r="CR63">
        <v>0</v>
      </c>
      <c r="CS63">
        <v>1.5289399999999999E-3</v>
      </c>
      <c r="CT63">
        <v>399.96499999999997</v>
      </c>
      <c r="CU63">
        <v>0.94999199999999995</v>
      </c>
      <c r="CV63">
        <v>5.0007799999999998E-2</v>
      </c>
      <c r="CW63">
        <v>0</v>
      </c>
      <c r="CX63">
        <v>1461.24</v>
      </c>
      <c r="CY63">
        <v>8.2756299999999996</v>
      </c>
      <c r="CZ63">
        <v>3591.49</v>
      </c>
      <c r="DA63">
        <v>3404.54</v>
      </c>
      <c r="DB63">
        <v>37.375</v>
      </c>
      <c r="DC63">
        <v>40.875</v>
      </c>
      <c r="DD63">
        <v>39.436999999999998</v>
      </c>
      <c r="DE63">
        <v>40.686999999999998</v>
      </c>
      <c r="DF63">
        <v>41</v>
      </c>
      <c r="DG63">
        <v>372.1</v>
      </c>
      <c r="DH63">
        <v>19.59</v>
      </c>
      <c r="DI63">
        <v>0</v>
      </c>
      <c r="DJ63">
        <v>598.39999985694897</v>
      </c>
      <c r="DK63">
        <v>0</v>
      </c>
      <c r="DL63">
        <v>1461.29961538462</v>
      </c>
      <c r="DM63">
        <v>0.30598291459562099</v>
      </c>
      <c r="DN63">
        <v>14.2280341743186</v>
      </c>
      <c r="DO63">
        <v>3590.25038461538</v>
      </c>
      <c r="DP63">
        <v>15</v>
      </c>
      <c r="DQ63">
        <v>1717076301.0999999</v>
      </c>
      <c r="DR63" t="s">
        <v>565</v>
      </c>
      <c r="DS63">
        <v>1717076293.0999999</v>
      </c>
      <c r="DT63">
        <v>1717076301.0999999</v>
      </c>
      <c r="DU63">
        <v>46</v>
      </c>
      <c r="DV63">
        <v>-8.0000000000000002E-3</v>
      </c>
      <c r="DW63">
        <v>-3.0000000000000001E-3</v>
      </c>
      <c r="DX63">
        <v>0.60799999999999998</v>
      </c>
      <c r="DY63">
        <v>-0.153</v>
      </c>
      <c r="DZ63">
        <v>433</v>
      </c>
      <c r="EA63">
        <v>11</v>
      </c>
      <c r="EB63">
        <v>0.23</v>
      </c>
      <c r="EC63">
        <v>7.0000000000000007E-2</v>
      </c>
      <c r="ED63">
        <v>-13.709490000000001</v>
      </c>
      <c r="EE63">
        <v>4.8288721804465001E-2</v>
      </c>
      <c r="EF63">
        <v>4.1294841082149598E-2</v>
      </c>
      <c r="EG63">
        <v>1</v>
      </c>
      <c r="EH63">
        <v>419.60065471909297</v>
      </c>
      <c r="EI63">
        <v>0.241285267290093</v>
      </c>
      <c r="EJ63">
        <v>2.84479950420953E-2</v>
      </c>
      <c r="EK63">
        <v>1</v>
      </c>
      <c r="EL63">
        <v>1.915559</v>
      </c>
      <c r="EM63">
        <v>-6.4051127819553201E-3</v>
      </c>
      <c r="EN63">
        <v>1.4280717769075801E-3</v>
      </c>
      <c r="EO63">
        <v>1</v>
      </c>
      <c r="EP63">
        <v>3</v>
      </c>
      <c r="EQ63">
        <v>3</v>
      </c>
      <c r="ER63" t="s">
        <v>385</v>
      </c>
      <c r="ES63">
        <v>2.9779100000000001</v>
      </c>
      <c r="ET63">
        <v>2.8300399999999999</v>
      </c>
      <c r="EU63">
        <v>0.102631</v>
      </c>
      <c r="EV63">
        <v>0.10457900000000001</v>
      </c>
      <c r="EW63">
        <v>7.65126E-2</v>
      </c>
      <c r="EX63">
        <v>6.6554199999999994E-2</v>
      </c>
      <c r="EY63">
        <v>25272.9</v>
      </c>
      <c r="EZ63">
        <v>30784.3</v>
      </c>
      <c r="FA63">
        <v>26064</v>
      </c>
      <c r="FB63">
        <v>31246.400000000001</v>
      </c>
      <c r="FC63">
        <v>32288.2</v>
      </c>
      <c r="FD63">
        <v>35587.1</v>
      </c>
      <c r="FE63">
        <v>38395</v>
      </c>
      <c r="FF63">
        <v>41463.599999999999</v>
      </c>
      <c r="FG63">
        <v>2.1497799999999998</v>
      </c>
      <c r="FH63">
        <v>1.55558</v>
      </c>
      <c r="FI63">
        <v>5.2146600000000001E-2</v>
      </c>
      <c r="FJ63">
        <v>0</v>
      </c>
      <c r="FK63">
        <v>21.666</v>
      </c>
      <c r="FL63">
        <v>999.9</v>
      </c>
      <c r="FM63">
        <v>31.454999999999998</v>
      </c>
      <c r="FN63">
        <v>28.51</v>
      </c>
      <c r="FO63">
        <v>12.2342</v>
      </c>
      <c r="FP63">
        <v>62.649700000000003</v>
      </c>
      <c r="FQ63">
        <v>44.290900000000001</v>
      </c>
      <c r="FR63">
        <v>1</v>
      </c>
      <c r="FS63">
        <v>-0.21199699999999999</v>
      </c>
      <c r="FT63">
        <v>0.33907700000000002</v>
      </c>
      <c r="FU63">
        <v>20.263000000000002</v>
      </c>
      <c r="FV63">
        <v>5.24709</v>
      </c>
      <c r="FW63">
        <v>12.039899999999999</v>
      </c>
      <c r="FX63">
        <v>5.0236499999999999</v>
      </c>
      <c r="FY63">
        <v>3.3009300000000001</v>
      </c>
      <c r="FZ63">
        <v>999.9</v>
      </c>
      <c r="GA63">
        <v>9999</v>
      </c>
      <c r="GB63">
        <v>9999</v>
      </c>
      <c r="GC63">
        <v>9999</v>
      </c>
      <c r="GD63">
        <v>1.87835</v>
      </c>
      <c r="GE63">
        <v>1.87991</v>
      </c>
      <c r="GF63">
        <v>1.8788800000000001</v>
      </c>
      <c r="GG63">
        <v>1.8792899999999999</v>
      </c>
      <c r="GH63">
        <v>1.8808</v>
      </c>
      <c r="GI63">
        <v>1.8753200000000001</v>
      </c>
      <c r="GJ63">
        <v>1.88245</v>
      </c>
      <c r="GK63">
        <v>1.8772899999999999</v>
      </c>
      <c r="GL63">
        <v>5</v>
      </c>
      <c r="GM63">
        <v>0</v>
      </c>
      <c r="GN63">
        <v>0</v>
      </c>
      <c r="GO63">
        <v>0</v>
      </c>
      <c r="GP63" t="s">
        <v>386</v>
      </c>
      <c r="GQ63" t="s">
        <v>387</v>
      </c>
      <c r="GR63" t="s">
        <v>388</v>
      </c>
      <c r="GS63" t="s">
        <v>388</v>
      </c>
      <c r="GT63" t="s">
        <v>388</v>
      </c>
      <c r="GU63" t="s">
        <v>388</v>
      </c>
      <c r="GV63">
        <v>0</v>
      </c>
      <c r="GW63">
        <v>100</v>
      </c>
      <c r="GX63">
        <v>100</v>
      </c>
      <c r="GY63">
        <v>0.60799999999999998</v>
      </c>
      <c r="GZ63">
        <v>-0.153</v>
      </c>
      <c r="HA63">
        <v>0.61618181818175799</v>
      </c>
      <c r="HB63">
        <v>0</v>
      </c>
      <c r="HC63">
        <v>0</v>
      </c>
      <c r="HD63">
        <v>0</v>
      </c>
      <c r="HE63">
        <v>-0.14940000000000001</v>
      </c>
      <c r="HF63">
        <v>0</v>
      </c>
      <c r="HG63">
        <v>0</v>
      </c>
      <c r="HH63">
        <v>0</v>
      </c>
      <c r="HI63">
        <v>-1</v>
      </c>
      <c r="HJ63">
        <v>-1</v>
      </c>
      <c r="HK63">
        <v>-1</v>
      </c>
      <c r="HL63">
        <v>-1</v>
      </c>
      <c r="HM63">
        <v>9.3000000000000007</v>
      </c>
      <c r="HN63">
        <v>9.4</v>
      </c>
      <c r="HO63">
        <v>0.161133</v>
      </c>
      <c r="HP63">
        <v>4.99878</v>
      </c>
      <c r="HQ63">
        <v>1.5490699999999999</v>
      </c>
      <c r="HR63">
        <v>2.3303199999999999</v>
      </c>
      <c r="HS63">
        <v>1.5747100000000001</v>
      </c>
      <c r="HT63">
        <v>1.2206999999999999E-3</v>
      </c>
      <c r="HU63">
        <v>30.803699999999999</v>
      </c>
      <c r="HV63">
        <v>23.9299</v>
      </c>
      <c r="HW63">
        <v>2</v>
      </c>
      <c r="HX63">
        <v>481.416</v>
      </c>
      <c r="HY63">
        <v>230.678</v>
      </c>
      <c r="HZ63">
        <v>21.999500000000001</v>
      </c>
      <c r="IA63">
        <v>24.7239</v>
      </c>
      <c r="IB63">
        <v>30.0001</v>
      </c>
      <c r="IC63">
        <v>24.706399999999999</v>
      </c>
      <c r="ID63">
        <v>24.7042</v>
      </c>
      <c r="IE63">
        <v>-1</v>
      </c>
      <c r="IF63">
        <v>-30</v>
      </c>
      <c r="IG63">
        <v>-30</v>
      </c>
      <c r="IH63">
        <v>22</v>
      </c>
      <c r="II63">
        <v>400</v>
      </c>
      <c r="IJ63">
        <v>15.804</v>
      </c>
      <c r="IK63">
        <v>100.756</v>
      </c>
      <c r="IL63">
        <v>101.104</v>
      </c>
    </row>
    <row r="64" spans="1:246" x14ac:dyDescent="0.35">
      <c r="A64">
        <v>46</v>
      </c>
      <c r="B64">
        <v>1717076573.0999999</v>
      </c>
      <c r="C64">
        <v>14701</v>
      </c>
      <c r="D64" t="s">
        <v>566</v>
      </c>
      <c r="E64" t="s">
        <v>567</v>
      </c>
      <c r="F64" t="s">
        <v>381</v>
      </c>
      <c r="G64">
        <v>1717076573.0999999</v>
      </c>
      <c r="H64">
        <f t="shared" si="0"/>
        <v>1.5776325666226815E-3</v>
      </c>
      <c r="I64">
        <f t="shared" si="1"/>
        <v>1.5776325666226816</v>
      </c>
      <c r="J64">
        <f t="shared" si="2"/>
        <v>10.554319345817127</v>
      </c>
      <c r="K64">
        <f t="shared" si="3"/>
        <v>420.048</v>
      </c>
      <c r="L64">
        <f t="shared" si="4"/>
        <v>242.86555581382183</v>
      </c>
      <c r="M64">
        <f t="shared" si="5"/>
        <v>24.433981045400071</v>
      </c>
      <c r="N64">
        <f t="shared" si="6"/>
        <v>42.259779637199998</v>
      </c>
      <c r="O64">
        <f t="shared" si="7"/>
        <v>0.10167468913237049</v>
      </c>
      <c r="P64">
        <f t="shared" si="8"/>
        <v>2.9379890184588406</v>
      </c>
      <c r="Q64">
        <f t="shared" si="9"/>
        <v>9.9759610706301835E-2</v>
      </c>
      <c r="R64">
        <f t="shared" si="10"/>
        <v>6.2518814456759914E-2</v>
      </c>
      <c r="S64">
        <f t="shared" si="11"/>
        <v>77.167976393575884</v>
      </c>
      <c r="T64">
        <f t="shared" si="12"/>
        <v>23.371476724375132</v>
      </c>
      <c r="U64">
        <f t="shared" si="13"/>
        <v>23.371476724375132</v>
      </c>
      <c r="V64">
        <f t="shared" si="14"/>
        <v>2.8837472599063529</v>
      </c>
      <c r="W64">
        <f t="shared" si="15"/>
        <v>46.106315728926525</v>
      </c>
      <c r="X64">
        <f t="shared" si="16"/>
        <v>1.3260005895000002</v>
      </c>
      <c r="Y64">
        <f t="shared" si="17"/>
        <v>2.8759630183768596</v>
      </c>
      <c r="Z64">
        <f t="shared" si="18"/>
        <v>1.5577466704063527</v>
      </c>
      <c r="AA64">
        <f t="shared" si="19"/>
        <v>-69.57359618806025</v>
      </c>
      <c r="AB64">
        <f t="shared" si="20"/>
        <v>-7.0923136126660253</v>
      </c>
      <c r="AC64">
        <f t="shared" si="21"/>
        <v>-0.50218040217956739</v>
      </c>
      <c r="AD64">
        <f t="shared" si="22"/>
        <v>-1.1380932995308513E-4</v>
      </c>
      <c r="AE64">
        <f t="shared" si="23"/>
        <v>10.653817481863573</v>
      </c>
      <c r="AF64">
        <f t="shared" si="24"/>
        <v>1.5829159400903912</v>
      </c>
      <c r="AG64">
        <f t="shared" si="25"/>
        <v>10.554319345817127</v>
      </c>
      <c r="AH64">
        <v>438.62335942623298</v>
      </c>
      <c r="AI64">
        <v>425.79704242424299</v>
      </c>
      <c r="AJ64">
        <v>3.0742395356677501E-3</v>
      </c>
      <c r="AK64">
        <v>66.791800974915802</v>
      </c>
      <c r="AL64">
        <f t="shared" si="26"/>
        <v>1.5776325666226816</v>
      </c>
      <c r="AM64">
        <v>11.3060492998858</v>
      </c>
      <c r="AN64">
        <v>13.1742272727273</v>
      </c>
      <c r="AO64">
        <v>-3.6691169059421801E-6</v>
      </c>
      <c r="AP64">
        <v>77.932985652496598</v>
      </c>
      <c r="AQ64">
        <v>14</v>
      </c>
      <c r="AR64">
        <v>3</v>
      </c>
      <c r="AS64">
        <f t="shared" si="27"/>
        <v>1</v>
      </c>
      <c r="AT64">
        <f t="shared" si="28"/>
        <v>0</v>
      </c>
      <c r="AU64">
        <f t="shared" si="29"/>
        <v>53791.151725885007</v>
      </c>
      <c r="AV64" t="s">
        <v>427</v>
      </c>
      <c r="AW64">
        <v>10452.200000000001</v>
      </c>
      <c r="AX64">
        <v>1034.8442307692301</v>
      </c>
      <c r="AY64">
        <v>4484.24</v>
      </c>
      <c r="AZ64">
        <f t="shared" si="30"/>
        <v>0.76922639493666034</v>
      </c>
      <c r="BA64">
        <v>-1.01765535009789</v>
      </c>
      <c r="BB64" t="s">
        <v>568</v>
      </c>
      <c r="BC64">
        <v>10445.6</v>
      </c>
      <c r="BD64">
        <v>1468.5207692307699</v>
      </c>
      <c r="BE64">
        <v>2760.85</v>
      </c>
      <c r="BF64">
        <f t="shared" si="31"/>
        <v>0.46809107005785533</v>
      </c>
      <c r="BG64">
        <v>0.5</v>
      </c>
      <c r="BH64">
        <f t="shared" si="32"/>
        <v>336.554933196788</v>
      </c>
      <c r="BI64">
        <f t="shared" si="33"/>
        <v>10.554319345817127</v>
      </c>
      <c r="BJ64">
        <f t="shared" si="34"/>
        <v>78.769179406667263</v>
      </c>
      <c r="BK64">
        <f t="shared" si="35"/>
        <v>3.4383613355471854E-2</v>
      </c>
      <c r="BL64">
        <f t="shared" si="36"/>
        <v>0.62422442363764785</v>
      </c>
      <c r="BM64">
        <f t="shared" si="37"/>
        <v>904.541009300984</v>
      </c>
      <c r="BN64" t="s">
        <v>383</v>
      </c>
      <c r="BO64">
        <v>0</v>
      </c>
      <c r="BP64">
        <f t="shared" si="38"/>
        <v>904.541009300984</v>
      </c>
      <c r="BQ64">
        <f t="shared" si="39"/>
        <v>0.67236865121213252</v>
      </c>
      <c r="BR64">
        <f t="shared" si="40"/>
        <v>0.69618217508206304</v>
      </c>
      <c r="BS64">
        <f t="shared" si="41"/>
        <v>0.48143433413753867</v>
      </c>
      <c r="BT64">
        <f t="shared" si="42"/>
        <v>0.74873980945335039</v>
      </c>
      <c r="BU64">
        <f t="shared" si="43"/>
        <v>0.49962083660360129</v>
      </c>
      <c r="BV64">
        <f t="shared" si="44"/>
        <v>0.42881608520657277</v>
      </c>
      <c r="BW64">
        <f t="shared" si="45"/>
        <v>0.57118391479342723</v>
      </c>
      <c r="BX64">
        <f t="shared" si="46"/>
        <v>399.96100000000001</v>
      </c>
      <c r="BY64">
        <f t="shared" si="47"/>
        <v>336.554933196788</v>
      </c>
      <c r="BZ64">
        <f t="shared" si="48"/>
        <v>0.84146937625615492</v>
      </c>
      <c r="CA64">
        <f t="shared" si="49"/>
        <v>0.19293875251230966</v>
      </c>
      <c r="CB64">
        <v>1717076573.0999999</v>
      </c>
      <c r="CC64">
        <v>420.048</v>
      </c>
      <c r="CD64">
        <v>433.63</v>
      </c>
      <c r="CE64">
        <v>13.18</v>
      </c>
      <c r="CF64">
        <v>11.3056</v>
      </c>
      <c r="CG64">
        <v>419.53100000000001</v>
      </c>
      <c r="CH64">
        <v>13.33</v>
      </c>
      <c r="CI64">
        <v>500.017</v>
      </c>
      <c r="CJ64">
        <v>100.50700000000001</v>
      </c>
      <c r="CK64">
        <v>0.100025</v>
      </c>
      <c r="CL64">
        <v>23.326699999999999</v>
      </c>
      <c r="CM64">
        <v>22.5122</v>
      </c>
      <c r="CN64">
        <v>999.9</v>
      </c>
      <c r="CO64">
        <v>0</v>
      </c>
      <c r="CP64">
        <v>0</v>
      </c>
      <c r="CQ64">
        <v>9997.5</v>
      </c>
      <c r="CR64">
        <v>0</v>
      </c>
      <c r="CS64">
        <v>1.5289399999999999E-3</v>
      </c>
      <c r="CT64">
        <v>399.96100000000001</v>
      </c>
      <c r="CU64">
        <v>0.94999199999999995</v>
      </c>
      <c r="CV64">
        <v>5.0007799999999998E-2</v>
      </c>
      <c r="CW64">
        <v>0</v>
      </c>
      <c r="CX64">
        <v>1468.65</v>
      </c>
      <c r="CY64">
        <v>8.2756299999999996</v>
      </c>
      <c r="CZ64">
        <v>3621.78</v>
      </c>
      <c r="DA64">
        <v>3404.5</v>
      </c>
      <c r="DB64">
        <v>37.375</v>
      </c>
      <c r="DC64">
        <v>40.875</v>
      </c>
      <c r="DD64">
        <v>39.436999999999998</v>
      </c>
      <c r="DE64">
        <v>40.686999999999998</v>
      </c>
      <c r="DF64">
        <v>41.061999999999998</v>
      </c>
      <c r="DG64">
        <v>372.1</v>
      </c>
      <c r="DH64">
        <v>19.59</v>
      </c>
      <c r="DI64">
        <v>0</v>
      </c>
      <c r="DJ64">
        <v>299</v>
      </c>
      <c r="DK64">
        <v>0</v>
      </c>
      <c r="DL64">
        <v>1468.5207692307699</v>
      </c>
      <c r="DM64">
        <v>0.24273503773762201</v>
      </c>
      <c r="DN64">
        <v>0.38803422964728401</v>
      </c>
      <c r="DO64">
        <v>3621.5773076923101</v>
      </c>
      <c r="DP64">
        <v>15</v>
      </c>
      <c r="DQ64">
        <v>1717076603.0999999</v>
      </c>
      <c r="DR64" t="s">
        <v>569</v>
      </c>
      <c r="DS64">
        <v>1717076598.0999999</v>
      </c>
      <c r="DT64">
        <v>1717076603.0999999</v>
      </c>
      <c r="DU64">
        <v>47</v>
      </c>
      <c r="DV64">
        <v>-9.0999999999999998E-2</v>
      </c>
      <c r="DW64">
        <v>2E-3</v>
      </c>
      <c r="DX64">
        <v>0.51700000000000002</v>
      </c>
      <c r="DY64">
        <v>-0.15</v>
      </c>
      <c r="DZ64">
        <v>434</v>
      </c>
      <c r="EA64">
        <v>11</v>
      </c>
      <c r="EB64">
        <v>0.18</v>
      </c>
      <c r="EC64">
        <v>0.08</v>
      </c>
      <c r="ED64">
        <v>-13.467625</v>
      </c>
      <c r="EE64">
        <v>-0.31986315789470299</v>
      </c>
      <c r="EF64">
        <v>5.5438821010191097E-2</v>
      </c>
      <c r="EG64">
        <v>1</v>
      </c>
      <c r="EH64">
        <v>420.15705484585499</v>
      </c>
      <c r="EI64">
        <v>0.232501110688452</v>
      </c>
      <c r="EJ64">
        <v>2.93950662554914E-2</v>
      </c>
      <c r="EK64">
        <v>1</v>
      </c>
      <c r="EL64">
        <v>1.871191</v>
      </c>
      <c r="EM64">
        <v>-4.8288721804475698E-3</v>
      </c>
      <c r="EN64">
        <v>1.47774118166883E-3</v>
      </c>
      <c r="EO64">
        <v>1</v>
      </c>
      <c r="EP64">
        <v>3</v>
      </c>
      <c r="EQ64">
        <v>3</v>
      </c>
      <c r="ER64" t="s">
        <v>385</v>
      </c>
      <c r="ES64">
        <v>2.9779300000000002</v>
      </c>
      <c r="ET64">
        <v>2.8301599999999998</v>
      </c>
      <c r="EU64">
        <v>0.10273</v>
      </c>
      <c r="EV64">
        <v>0.10462299999999999</v>
      </c>
      <c r="EW64">
        <v>7.6455999999999996E-2</v>
      </c>
      <c r="EX64">
        <v>6.6663799999999995E-2</v>
      </c>
      <c r="EY64">
        <v>25272</v>
      </c>
      <c r="EZ64">
        <v>30785.200000000001</v>
      </c>
      <c r="FA64">
        <v>26065.8</v>
      </c>
      <c r="FB64">
        <v>31248.7</v>
      </c>
      <c r="FC64">
        <v>32292.1</v>
      </c>
      <c r="FD64">
        <v>35585.5</v>
      </c>
      <c r="FE64">
        <v>38397.300000000003</v>
      </c>
      <c r="FF64">
        <v>41466.6</v>
      </c>
      <c r="FG64">
        <v>2.14975</v>
      </c>
      <c r="FH64">
        <v>1.5515699999999999</v>
      </c>
      <c r="FI64">
        <v>5.2094500000000002E-2</v>
      </c>
      <c r="FJ64">
        <v>0</v>
      </c>
      <c r="FK64">
        <v>21.653400000000001</v>
      </c>
      <c r="FL64">
        <v>999.9</v>
      </c>
      <c r="FM64">
        <v>31.437000000000001</v>
      </c>
      <c r="FN64">
        <v>28.53</v>
      </c>
      <c r="FO64">
        <v>12.241899999999999</v>
      </c>
      <c r="FP64">
        <v>62.409700000000001</v>
      </c>
      <c r="FQ64">
        <v>44.378999999999998</v>
      </c>
      <c r="FR64">
        <v>1</v>
      </c>
      <c r="FS64">
        <v>-0.21459900000000001</v>
      </c>
      <c r="FT64">
        <v>0.32659300000000002</v>
      </c>
      <c r="FU64">
        <v>20.263100000000001</v>
      </c>
      <c r="FV64">
        <v>5.2467899999999998</v>
      </c>
      <c r="FW64">
        <v>12.039899999999999</v>
      </c>
      <c r="FX64">
        <v>5.0236999999999998</v>
      </c>
      <c r="FY64">
        <v>3.3009300000000001</v>
      </c>
      <c r="FZ64">
        <v>999.9</v>
      </c>
      <c r="GA64">
        <v>9999</v>
      </c>
      <c r="GB64">
        <v>9999</v>
      </c>
      <c r="GC64">
        <v>9999</v>
      </c>
      <c r="GD64">
        <v>1.8783399999999999</v>
      </c>
      <c r="GE64">
        <v>1.8798900000000001</v>
      </c>
      <c r="GF64">
        <v>1.8788499999999999</v>
      </c>
      <c r="GG64">
        <v>1.87927</v>
      </c>
      <c r="GH64">
        <v>1.8808</v>
      </c>
      <c r="GI64">
        <v>1.87531</v>
      </c>
      <c r="GJ64">
        <v>1.8824799999999999</v>
      </c>
      <c r="GK64">
        <v>1.8772899999999999</v>
      </c>
      <c r="GL64">
        <v>5</v>
      </c>
      <c r="GM64">
        <v>0</v>
      </c>
      <c r="GN64">
        <v>0</v>
      </c>
      <c r="GO64">
        <v>0</v>
      </c>
      <c r="GP64" t="s">
        <v>386</v>
      </c>
      <c r="GQ64" t="s">
        <v>387</v>
      </c>
      <c r="GR64" t="s">
        <v>388</v>
      </c>
      <c r="GS64" t="s">
        <v>388</v>
      </c>
      <c r="GT64" t="s">
        <v>388</v>
      </c>
      <c r="GU64" t="s">
        <v>388</v>
      </c>
      <c r="GV64">
        <v>0</v>
      </c>
      <c r="GW64">
        <v>100</v>
      </c>
      <c r="GX64">
        <v>100</v>
      </c>
      <c r="GY64">
        <v>0.51700000000000002</v>
      </c>
      <c r="GZ64">
        <v>-0.15</v>
      </c>
      <c r="HA64">
        <v>0.60800000000000398</v>
      </c>
      <c r="HB64">
        <v>0</v>
      </c>
      <c r="HC64">
        <v>0</v>
      </c>
      <c r="HD64">
        <v>0</v>
      </c>
      <c r="HE64">
        <v>-0.152590000000002</v>
      </c>
      <c r="HF64">
        <v>0</v>
      </c>
      <c r="HG64">
        <v>0</v>
      </c>
      <c r="HH64">
        <v>0</v>
      </c>
      <c r="HI64">
        <v>-1</v>
      </c>
      <c r="HJ64">
        <v>-1</v>
      </c>
      <c r="HK64">
        <v>-1</v>
      </c>
      <c r="HL64">
        <v>-1</v>
      </c>
      <c r="HM64">
        <v>4.7</v>
      </c>
      <c r="HN64">
        <v>4.5</v>
      </c>
      <c r="HO64">
        <v>0.161133</v>
      </c>
      <c r="HP64">
        <v>4.99878</v>
      </c>
      <c r="HQ64">
        <v>1.5490699999999999</v>
      </c>
      <c r="HR64">
        <v>2.3315399999999999</v>
      </c>
      <c r="HS64">
        <v>1.57104</v>
      </c>
      <c r="HT64">
        <v>1.2206999999999999E-3</v>
      </c>
      <c r="HU64">
        <v>30.782</v>
      </c>
      <c r="HV64">
        <v>23.947399999999998</v>
      </c>
      <c r="HW64">
        <v>2</v>
      </c>
      <c r="HX64">
        <v>481.13499999999999</v>
      </c>
      <c r="HY64">
        <v>229.04400000000001</v>
      </c>
      <c r="HZ64">
        <v>21.9999</v>
      </c>
      <c r="IA64">
        <v>24.686499999999999</v>
      </c>
      <c r="IB64">
        <v>30.0002</v>
      </c>
      <c r="IC64">
        <v>24.677299999999999</v>
      </c>
      <c r="ID64">
        <v>24.6751</v>
      </c>
      <c r="IE64">
        <v>-1</v>
      </c>
      <c r="IF64">
        <v>-30</v>
      </c>
      <c r="IG64">
        <v>-30</v>
      </c>
      <c r="IH64">
        <v>22</v>
      </c>
      <c r="II64">
        <v>400</v>
      </c>
      <c r="IJ64">
        <v>15.804</v>
      </c>
      <c r="IK64">
        <v>100.762</v>
      </c>
      <c r="IL64">
        <v>101.11199999999999</v>
      </c>
    </row>
    <row r="65" spans="1:246" x14ac:dyDescent="0.35">
      <c r="A65">
        <v>47</v>
      </c>
      <c r="B65">
        <v>1717076873.0999999</v>
      </c>
      <c r="C65">
        <v>15001</v>
      </c>
      <c r="D65" t="s">
        <v>570</v>
      </c>
      <c r="E65" t="s">
        <v>571</v>
      </c>
      <c r="F65" t="s">
        <v>381</v>
      </c>
      <c r="G65">
        <v>1717076873.0999999</v>
      </c>
      <c r="H65">
        <f t="shared" si="0"/>
        <v>1.5530349606852883E-3</v>
      </c>
      <c r="I65">
        <f t="shared" si="1"/>
        <v>1.5530349606852882</v>
      </c>
      <c r="J65">
        <f t="shared" si="2"/>
        <v>10.651716988217405</v>
      </c>
      <c r="K65">
        <f t="shared" si="3"/>
        <v>421.35899999999998</v>
      </c>
      <c r="L65">
        <f t="shared" si="4"/>
        <v>240.16020641144223</v>
      </c>
      <c r="M65">
        <f t="shared" si="5"/>
        <v>24.161069720690133</v>
      </c>
      <c r="N65">
        <f t="shared" si="6"/>
        <v>42.390387352512001</v>
      </c>
      <c r="O65">
        <f t="shared" si="7"/>
        <v>0.10018872899570486</v>
      </c>
      <c r="P65">
        <f t="shared" si="8"/>
        <v>2.9378276204409235</v>
      </c>
      <c r="Q65">
        <f t="shared" si="9"/>
        <v>9.8328566648981833E-2</v>
      </c>
      <c r="R65">
        <f t="shared" si="10"/>
        <v>6.1619605707371294E-2</v>
      </c>
      <c r="S65">
        <f t="shared" si="11"/>
        <v>77.169876393916056</v>
      </c>
      <c r="T65">
        <f t="shared" si="12"/>
        <v>23.387785962689069</v>
      </c>
      <c r="U65">
        <f t="shared" si="13"/>
        <v>23.387785962689069</v>
      </c>
      <c r="V65">
        <f t="shared" si="14"/>
        <v>2.8865871260379681</v>
      </c>
      <c r="W65">
        <f t="shared" si="15"/>
        <v>46.249719030037326</v>
      </c>
      <c r="X65">
        <f t="shared" si="16"/>
        <v>1.3309200738624001</v>
      </c>
      <c r="Y65">
        <f t="shared" si="17"/>
        <v>2.8776825065640317</v>
      </c>
      <c r="Z65">
        <f t="shared" si="18"/>
        <v>1.555667052175568</v>
      </c>
      <c r="AA65">
        <f t="shared" si="19"/>
        <v>-68.488841766221213</v>
      </c>
      <c r="AB65">
        <f t="shared" si="20"/>
        <v>-8.1070458411303026</v>
      </c>
      <c r="AC65">
        <f t="shared" si="21"/>
        <v>-0.57413752056516465</v>
      </c>
      <c r="AD65">
        <f t="shared" si="22"/>
        <v>-1.4873400061965469E-4</v>
      </c>
      <c r="AE65">
        <f t="shared" si="23"/>
        <v>10.530679206014081</v>
      </c>
      <c r="AF65">
        <f t="shared" si="24"/>
        <v>1.5545808538228114</v>
      </c>
      <c r="AG65">
        <f t="shared" si="25"/>
        <v>10.651716988217405</v>
      </c>
      <c r="AH65">
        <v>439.81621390817298</v>
      </c>
      <c r="AI65">
        <v>426.93829696969698</v>
      </c>
      <c r="AJ65">
        <v>-9.2839901370308509E-3</v>
      </c>
      <c r="AK65">
        <v>66.792146087576299</v>
      </c>
      <c r="AL65">
        <f t="shared" si="26"/>
        <v>1.5530349606852882</v>
      </c>
      <c r="AM65">
        <v>11.3875596538153</v>
      </c>
      <c r="AN65">
        <v>13.2264024242424</v>
      </c>
      <c r="AO65">
        <v>5.06970241091708E-6</v>
      </c>
      <c r="AP65">
        <v>77.932402077978296</v>
      </c>
      <c r="AQ65">
        <v>14</v>
      </c>
      <c r="AR65">
        <v>3</v>
      </c>
      <c r="AS65">
        <f t="shared" si="27"/>
        <v>1</v>
      </c>
      <c r="AT65">
        <f t="shared" si="28"/>
        <v>0</v>
      </c>
      <c r="AU65">
        <f t="shared" si="29"/>
        <v>53784.549566861846</v>
      </c>
      <c r="AV65" t="s">
        <v>427</v>
      </c>
      <c r="AW65">
        <v>10452.200000000001</v>
      </c>
      <c r="AX65">
        <v>1034.8442307692301</v>
      </c>
      <c r="AY65">
        <v>4484.24</v>
      </c>
      <c r="AZ65">
        <f t="shared" si="30"/>
        <v>0.76922639493666034</v>
      </c>
      <c r="BA65">
        <v>-1.01765535009789</v>
      </c>
      <c r="BB65" t="s">
        <v>572</v>
      </c>
      <c r="BC65">
        <v>10445.700000000001</v>
      </c>
      <c r="BD65">
        <v>1476.2416000000001</v>
      </c>
      <c r="BE65">
        <v>2758.07</v>
      </c>
      <c r="BF65">
        <f t="shared" si="31"/>
        <v>0.46475557183102678</v>
      </c>
      <c r="BG65">
        <v>0.5</v>
      </c>
      <c r="BH65">
        <f t="shared" si="32"/>
        <v>336.56333319695807</v>
      </c>
      <c r="BI65">
        <f t="shared" si="33"/>
        <v>10.651716988217405</v>
      </c>
      <c r="BJ65">
        <f t="shared" si="34"/>
        <v>78.209842188654321</v>
      </c>
      <c r="BK65">
        <f t="shared" si="35"/>
        <v>3.4672143954214814E-2</v>
      </c>
      <c r="BL65">
        <f t="shared" si="36"/>
        <v>0.62586156261443671</v>
      </c>
      <c r="BM65">
        <f t="shared" si="37"/>
        <v>904.24239553382426</v>
      </c>
      <c r="BN65" t="s">
        <v>383</v>
      </c>
      <c r="BO65">
        <v>0</v>
      </c>
      <c r="BP65">
        <f t="shared" si="38"/>
        <v>904.24239553382426</v>
      </c>
      <c r="BQ65">
        <f t="shared" si="39"/>
        <v>0.67214668390076238</v>
      </c>
      <c r="BR65">
        <f t="shared" si="40"/>
        <v>0.69144962396280241</v>
      </c>
      <c r="BS65">
        <f t="shared" si="41"/>
        <v>0.48217071370286413</v>
      </c>
      <c r="BT65">
        <f t="shared" si="42"/>
        <v>0.74385401082540381</v>
      </c>
      <c r="BU65">
        <f t="shared" si="43"/>
        <v>0.50042677485655496</v>
      </c>
      <c r="BV65">
        <f t="shared" si="44"/>
        <v>0.42353369825310871</v>
      </c>
      <c r="BW65">
        <f t="shared" si="45"/>
        <v>0.57646630174689129</v>
      </c>
      <c r="BX65">
        <f t="shared" si="46"/>
        <v>399.971</v>
      </c>
      <c r="BY65">
        <f t="shared" si="47"/>
        <v>336.56333319695807</v>
      </c>
      <c r="BZ65">
        <f t="shared" si="48"/>
        <v>0.84146933951951031</v>
      </c>
      <c r="CA65">
        <f t="shared" si="49"/>
        <v>0.19293867903902048</v>
      </c>
      <c r="CB65">
        <v>1717076873.0999999</v>
      </c>
      <c r="CC65">
        <v>421.35899999999998</v>
      </c>
      <c r="CD65">
        <v>434.78100000000001</v>
      </c>
      <c r="CE65">
        <v>13.2293</v>
      </c>
      <c r="CF65">
        <v>11.3886</v>
      </c>
      <c r="CG65">
        <v>420.82799999999997</v>
      </c>
      <c r="CH65">
        <v>13.3773</v>
      </c>
      <c r="CI65">
        <v>500.03199999999998</v>
      </c>
      <c r="CJ65">
        <v>100.504</v>
      </c>
      <c r="CK65">
        <v>9.9968000000000001E-2</v>
      </c>
      <c r="CL65">
        <v>23.336600000000001</v>
      </c>
      <c r="CM65">
        <v>22.532299999999999</v>
      </c>
      <c r="CN65">
        <v>999.9</v>
      </c>
      <c r="CO65">
        <v>0</v>
      </c>
      <c r="CP65">
        <v>0</v>
      </c>
      <c r="CQ65">
        <v>9996.8799999999992</v>
      </c>
      <c r="CR65">
        <v>0</v>
      </c>
      <c r="CS65">
        <v>1.5289399999999999E-3</v>
      </c>
      <c r="CT65">
        <v>399.971</v>
      </c>
      <c r="CU65">
        <v>0.94999199999999995</v>
      </c>
      <c r="CV65">
        <v>5.0007799999999998E-2</v>
      </c>
      <c r="CW65">
        <v>0</v>
      </c>
      <c r="CX65">
        <v>1475.88</v>
      </c>
      <c r="CY65">
        <v>8.2756299999999996</v>
      </c>
      <c r="CZ65">
        <v>3626.33</v>
      </c>
      <c r="DA65">
        <v>3404.59</v>
      </c>
      <c r="DB65">
        <v>37.375</v>
      </c>
      <c r="DC65">
        <v>40.875</v>
      </c>
      <c r="DD65">
        <v>39.436999999999998</v>
      </c>
      <c r="DE65">
        <v>40.686999999999998</v>
      </c>
      <c r="DF65">
        <v>41</v>
      </c>
      <c r="DG65">
        <v>372.11</v>
      </c>
      <c r="DH65">
        <v>19.59</v>
      </c>
      <c r="DI65">
        <v>0</v>
      </c>
      <c r="DJ65">
        <v>298.799999952316</v>
      </c>
      <c r="DK65">
        <v>0</v>
      </c>
      <c r="DL65">
        <v>1476.2416000000001</v>
      </c>
      <c r="DM65">
        <v>-0.52000000379197797</v>
      </c>
      <c r="DN65">
        <v>-14.1976923258998</v>
      </c>
      <c r="DO65">
        <v>3629.3643999999999</v>
      </c>
      <c r="DP65">
        <v>15</v>
      </c>
      <c r="DQ65">
        <v>1717076903.0999999</v>
      </c>
      <c r="DR65" t="s">
        <v>573</v>
      </c>
      <c r="DS65">
        <v>1717076901.0999999</v>
      </c>
      <c r="DT65">
        <v>1717076903.0999999</v>
      </c>
      <c r="DU65">
        <v>48</v>
      </c>
      <c r="DV65">
        <v>1.4E-2</v>
      </c>
      <c r="DW65">
        <v>3.0000000000000001E-3</v>
      </c>
      <c r="DX65">
        <v>0.53100000000000003</v>
      </c>
      <c r="DY65">
        <v>-0.14799999999999999</v>
      </c>
      <c r="DZ65">
        <v>435</v>
      </c>
      <c r="EA65">
        <v>11</v>
      </c>
      <c r="EB65">
        <v>0.2</v>
      </c>
      <c r="EC65">
        <v>7.0000000000000007E-2</v>
      </c>
      <c r="ED65">
        <v>-13.489595</v>
      </c>
      <c r="EE65">
        <v>0.14312030075189</v>
      </c>
      <c r="EF65">
        <v>2.8705512972249499E-2</v>
      </c>
      <c r="EG65">
        <v>1</v>
      </c>
      <c r="EH65">
        <v>421.32958822566599</v>
      </c>
      <c r="EI65">
        <v>-1.67146270906652E-2</v>
      </c>
      <c r="EJ65">
        <v>2.6096783828960499E-2</v>
      </c>
      <c r="EK65">
        <v>1</v>
      </c>
      <c r="EL65">
        <v>1.8384419999999999</v>
      </c>
      <c r="EM65">
        <v>-9.5061654135309096E-3</v>
      </c>
      <c r="EN65">
        <v>1.44935709885449E-3</v>
      </c>
      <c r="EO65">
        <v>1</v>
      </c>
      <c r="EP65">
        <v>3</v>
      </c>
      <c r="EQ65">
        <v>3</v>
      </c>
      <c r="ER65" t="s">
        <v>385</v>
      </c>
      <c r="ES65">
        <v>2.9779800000000001</v>
      </c>
      <c r="ET65">
        <v>2.8300900000000002</v>
      </c>
      <c r="EU65">
        <v>0.102973</v>
      </c>
      <c r="EV65">
        <v>0.104834</v>
      </c>
      <c r="EW65">
        <v>7.66598E-2</v>
      </c>
      <c r="EX65">
        <v>6.7032700000000001E-2</v>
      </c>
      <c r="EY65">
        <v>25264.7</v>
      </c>
      <c r="EZ65">
        <v>30777.5</v>
      </c>
      <c r="FA65">
        <v>26065.200000000001</v>
      </c>
      <c r="FB65">
        <v>31248.2</v>
      </c>
      <c r="FC65">
        <v>32283.7</v>
      </c>
      <c r="FD65">
        <v>35570.699999999997</v>
      </c>
      <c r="FE65">
        <v>38395.9</v>
      </c>
      <c r="FF65">
        <v>41465.699999999997</v>
      </c>
      <c r="FG65">
        <v>2.1502699999999999</v>
      </c>
      <c r="FH65">
        <v>1.5475699999999999</v>
      </c>
      <c r="FI65">
        <v>5.1166900000000001E-2</v>
      </c>
      <c r="FJ65">
        <v>0</v>
      </c>
      <c r="FK65">
        <v>21.688800000000001</v>
      </c>
      <c r="FL65">
        <v>999.9</v>
      </c>
      <c r="FM65">
        <v>31.541</v>
      </c>
      <c r="FN65">
        <v>28.53</v>
      </c>
      <c r="FO65">
        <v>12.283099999999999</v>
      </c>
      <c r="FP65">
        <v>62.529699999999998</v>
      </c>
      <c r="FQ65">
        <v>44.359000000000002</v>
      </c>
      <c r="FR65">
        <v>1</v>
      </c>
      <c r="FS65">
        <v>-0.215638</v>
      </c>
      <c r="FT65">
        <v>0.34004400000000001</v>
      </c>
      <c r="FU65">
        <v>20.263200000000001</v>
      </c>
      <c r="FV65">
        <v>5.2472399999999997</v>
      </c>
      <c r="FW65">
        <v>12.039899999999999</v>
      </c>
      <c r="FX65">
        <v>5.024</v>
      </c>
      <c r="FY65">
        <v>3.3008799999999998</v>
      </c>
      <c r="FZ65">
        <v>999.9</v>
      </c>
      <c r="GA65">
        <v>9999</v>
      </c>
      <c r="GB65">
        <v>9999</v>
      </c>
      <c r="GC65">
        <v>9999</v>
      </c>
      <c r="GD65">
        <v>1.8782799999999999</v>
      </c>
      <c r="GE65">
        <v>1.87988</v>
      </c>
      <c r="GF65">
        <v>1.8788100000000001</v>
      </c>
      <c r="GG65">
        <v>1.8792500000000001</v>
      </c>
      <c r="GH65">
        <v>1.8807700000000001</v>
      </c>
      <c r="GI65">
        <v>1.8753</v>
      </c>
      <c r="GJ65">
        <v>1.88239</v>
      </c>
      <c r="GK65">
        <v>1.87724</v>
      </c>
      <c r="GL65">
        <v>5</v>
      </c>
      <c r="GM65">
        <v>0</v>
      </c>
      <c r="GN65">
        <v>0</v>
      </c>
      <c r="GO65">
        <v>0</v>
      </c>
      <c r="GP65" t="s">
        <v>386</v>
      </c>
      <c r="GQ65" t="s">
        <v>387</v>
      </c>
      <c r="GR65" t="s">
        <v>388</v>
      </c>
      <c r="GS65" t="s">
        <v>388</v>
      </c>
      <c r="GT65" t="s">
        <v>388</v>
      </c>
      <c r="GU65" t="s">
        <v>388</v>
      </c>
      <c r="GV65">
        <v>0</v>
      </c>
      <c r="GW65">
        <v>100</v>
      </c>
      <c r="GX65">
        <v>100</v>
      </c>
      <c r="GY65">
        <v>0.53100000000000003</v>
      </c>
      <c r="GZ65">
        <v>-0.14799999999999999</v>
      </c>
      <c r="HA65">
        <v>0.51690909090899595</v>
      </c>
      <c r="HB65">
        <v>0</v>
      </c>
      <c r="HC65">
        <v>0</v>
      </c>
      <c r="HD65">
        <v>0</v>
      </c>
      <c r="HE65">
        <v>-0.15043000000000201</v>
      </c>
      <c r="HF65">
        <v>0</v>
      </c>
      <c r="HG65">
        <v>0</v>
      </c>
      <c r="HH65">
        <v>0</v>
      </c>
      <c r="HI65">
        <v>-1</v>
      </c>
      <c r="HJ65">
        <v>-1</v>
      </c>
      <c r="HK65">
        <v>-1</v>
      </c>
      <c r="HL65">
        <v>-1</v>
      </c>
      <c r="HM65">
        <v>4.5999999999999996</v>
      </c>
      <c r="HN65">
        <v>4.5</v>
      </c>
      <c r="HO65">
        <v>0.161133</v>
      </c>
      <c r="HP65">
        <v>4.99878</v>
      </c>
      <c r="HQ65">
        <v>1.5502899999999999</v>
      </c>
      <c r="HR65">
        <v>2.3303199999999999</v>
      </c>
      <c r="HS65">
        <v>1.56738</v>
      </c>
      <c r="HT65">
        <v>1.2206999999999999E-3</v>
      </c>
      <c r="HU65">
        <v>30.803699999999999</v>
      </c>
      <c r="HV65">
        <v>23.9299</v>
      </c>
      <c r="HW65">
        <v>2</v>
      </c>
      <c r="HX65">
        <v>481.30500000000001</v>
      </c>
      <c r="HY65">
        <v>227.47499999999999</v>
      </c>
      <c r="HZ65">
        <v>21.999600000000001</v>
      </c>
      <c r="IA65">
        <v>24.673999999999999</v>
      </c>
      <c r="IB65">
        <v>30</v>
      </c>
      <c r="IC65">
        <v>24.660599999999999</v>
      </c>
      <c r="ID65">
        <v>24.6586</v>
      </c>
      <c r="IE65">
        <v>-1</v>
      </c>
      <c r="IF65">
        <v>-30</v>
      </c>
      <c r="IG65">
        <v>-30</v>
      </c>
      <c r="IH65">
        <v>22</v>
      </c>
      <c r="II65">
        <v>400</v>
      </c>
      <c r="IJ65">
        <v>15.804</v>
      </c>
      <c r="IK65">
        <v>100.759</v>
      </c>
      <c r="IL65">
        <v>101.11</v>
      </c>
    </row>
    <row r="66" spans="1:246" x14ac:dyDescent="0.35">
      <c r="A66">
        <v>48</v>
      </c>
      <c r="B66">
        <v>1717077173.0999999</v>
      </c>
      <c r="C66">
        <v>15301</v>
      </c>
      <c r="D66" t="s">
        <v>574</v>
      </c>
      <c r="E66" t="s">
        <v>575</v>
      </c>
      <c r="F66" t="s">
        <v>381</v>
      </c>
      <c r="G66">
        <v>1717077173.0999999</v>
      </c>
      <c r="H66">
        <f t="shared" si="0"/>
        <v>1.5287936879090089E-3</v>
      </c>
      <c r="I66">
        <f t="shared" si="1"/>
        <v>1.5287936879090089</v>
      </c>
      <c r="J66">
        <f t="shared" si="2"/>
        <v>10.423075362598741</v>
      </c>
      <c r="K66">
        <f t="shared" si="3"/>
        <v>424.048</v>
      </c>
      <c r="L66">
        <f t="shared" si="4"/>
        <v>244.59629685437318</v>
      </c>
      <c r="M66">
        <f t="shared" si="5"/>
        <v>24.607150114803531</v>
      </c>
      <c r="N66">
        <f t="shared" si="6"/>
        <v>42.660550981663995</v>
      </c>
      <c r="O66">
        <f t="shared" si="7"/>
        <v>9.9051566307070585E-2</v>
      </c>
      <c r="P66">
        <f t="shared" si="8"/>
        <v>2.9373707541710088</v>
      </c>
      <c r="Q66">
        <f t="shared" si="9"/>
        <v>9.7232700431103436E-2</v>
      </c>
      <c r="R66">
        <f t="shared" si="10"/>
        <v>6.0931073716080614E-2</v>
      </c>
      <c r="S66">
        <f t="shared" si="11"/>
        <v>77.171583455650662</v>
      </c>
      <c r="T66">
        <f t="shared" si="12"/>
        <v>23.388407977915499</v>
      </c>
      <c r="U66">
        <f t="shared" si="13"/>
        <v>23.388407977915499</v>
      </c>
      <c r="V66">
        <f t="shared" si="14"/>
        <v>2.8866954836089485</v>
      </c>
      <c r="W66">
        <f t="shared" si="15"/>
        <v>46.51599447687456</v>
      </c>
      <c r="X66">
        <f t="shared" si="16"/>
        <v>1.3381220725179999</v>
      </c>
      <c r="Y66">
        <f t="shared" si="17"/>
        <v>2.8766923884283448</v>
      </c>
      <c r="Z66">
        <f t="shared" si="18"/>
        <v>1.5485734110909486</v>
      </c>
      <c r="AA66">
        <f t="shared" si="19"/>
        <v>-67.419801636787298</v>
      </c>
      <c r="AB66">
        <f t="shared" si="20"/>
        <v>-9.1069364746504231</v>
      </c>
      <c r="AC66">
        <f t="shared" si="21"/>
        <v>-0.64503308307121632</v>
      </c>
      <c r="AD66">
        <f t="shared" si="22"/>
        <v>-1.8773885827094716E-4</v>
      </c>
      <c r="AE66">
        <f t="shared" si="23"/>
        <v>10.587381198049643</v>
      </c>
      <c r="AF66">
        <f t="shared" si="24"/>
        <v>1.5307849236021658</v>
      </c>
      <c r="AG66">
        <f t="shared" si="25"/>
        <v>10.423075362598741</v>
      </c>
      <c r="AH66">
        <v>442.62493937626698</v>
      </c>
      <c r="AI66">
        <v>429.80155151515203</v>
      </c>
      <c r="AJ66">
        <v>3.1408691534937402E-2</v>
      </c>
      <c r="AK66">
        <v>66.803656679199506</v>
      </c>
      <c r="AL66">
        <f t="shared" si="26"/>
        <v>1.5287936879090089</v>
      </c>
      <c r="AM66">
        <v>11.4865232391608</v>
      </c>
      <c r="AN66">
        <v>13.296544755244801</v>
      </c>
      <c r="AO66">
        <v>4.6164326629726899E-6</v>
      </c>
      <c r="AP66">
        <v>77.3</v>
      </c>
      <c r="AQ66">
        <v>14</v>
      </c>
      <c r="AR66">
        <v>3</v>
      </c>
      <c r="AS66">
        <f t="shared" si="27"/>
        <v>1</v>
      </c>
      <c r="AT66">
        <f t="shared" si="28"/>
        <v>0</v>
      </c>
      <c r="AU66">
        <f t="shared" si="29"/>
        <v>53772.146784260294</v>
      </c>
      <c r="AV66" t="s">
        <v>427</v>
      </c>
      <c r="AW66">
        <v>10452.200000000001</v>
      </c>
      <c r="AX66">
        <v>1034.8442307692301</v>
      </c>
      <c r="AY66">
        <v>4484.24</v>
      </c>
      <c r="AZ66">
        <f t="shared" si="30"/>
        <v>0.76922639493666034</v>
      </c>
      <c r="BA66">
        <v>-1.01765535009789</v>
      </c>
      <c r="BB66" t="s">
        <v>576</v>
      </c>
      <c r="BC66">
        <v>10449.4</v>
      </c>
      <c r="BD66">
        <v>1481.0328</v>
      </c>
      <c r="BE66">
        <v>2750.61</v>
      </c>
      <c r="BF66">
        <f t="shared" si="31"/>
        <v>0.46156205350813095</v>
      </c>
      <c r="BG66">
        <v>0.5</v>
      </c>
      <c r="BH66">
        <f t="shared" si="32"/>
        <v>336.57089172782537</v>
      </c>
      <c r="BI66">
        <f t="shared" si="33"/>
        <v>10.423075362598741</v>
      </c>
      <c r="BJ66">
        <f t="shared" si="34"/>
        <v>77.674175968478949</v>
      </c>
      <c r="BK66">
        <f t="shared" si="35"/>
        <v>3.3992038509225574E-2</v>
      </c>
      <c r="BL66">
        <f t="shared" si="36"/>
        <v>0.63027110350067783</v>
      </c>
      <c r="BM66">
        <f t="shared" si="37"/>
        <v>903.43907612190412</v>
      </c>
      <c r="BN66" t="s">
        <v>383</v>
      </c>
      <c r="BO66">
        <v>0</v>
      </c>
      <c r="BP66">
        <f t="shared" si="38"/>
        <v>903.43907612190412</v>
      </c>
      <c r="BQ66">
        <f t="shared" si="39"/>
        <v>0.67154955587236864</v>
      </c>
      <c r="BR66">
        <f t="shared" si="40"/>
        <v>0.68730899971863457</v>
      </c>
      <c r="BS66">
        <f t="shared" si="41"/>
        <v>0.48414587597973352</v>
      </c>
      <c r="BT66">
        <f t="shared" si="42"/>
        <v>0.73994785463588675</v>
      </c>
      <c r="BU66">
        <f t="shared" si="43"/>
        <v>0.50258947247059649</v>
      </c>
      <c r="BV66">
        <f t="shared" si="44"/>
        <v>0.41926269810909883</v>
      </c>
      <c r="BW66">
        <f t="shared" si="45"/>
        <v>0.58073730189090123</v>
      </c>
      <c r="BX66">
        <f t="shared" si="46"/>
        <v>399.98</v>
      </c>
      <c r="BY66">
        <f t="shared" si="47"/>
        <v>336.57089172782537</v>
      </c>
      <c r="BZ66">
        <f t="shared" si="48"/>
        <v>0.84146930278470256</v>
      </c>
      <c r="CA66">
        <f t="shared" si="49"/>
        <v>0.19293860556940512</v>
      </c>
      <c r="CB66">
        <v>1717077173.0999999</v>
      </c>
      <c r="CC66">
        <v>424.048</v>
      </c>
      <c r="CD66">
        <v>437.53100000000001</v>
      </c>
      <c r="CE66">
        <v>13.301</v>
      </c>
      <c r="CF66">
        <v>11.4886</v>
      </c>
      <c r="CG66">
        <v>423.49299999999999</v>
      </c>
      <c r="CH66">
        <v>13.445</v>
      </c>
      <c r="CI66">
        <v>500.03</v>
      </c>
      <c r="CJ66">
        <v>100.503</v>
      </c>
      <c r="CK66">
        <v>0.100118</v>
      </c>
      <c r="CL66">
        <v>23.3309</v>
      </c>
      <c r="CM66">
        <v>22.532</v>
      </c>
      <c r="CN66">
        <v>999.9</v>
      </c>
      <c r="CO66">
        <v>0</v>
      </c>
      <c r="CP66">
        <v>0</v>
      </c>
      <c r="CQ66">
        <v>9994.3799999999992</v>
      </c>
      <c r="CR66">
        <v>0</v>
      </c>
      <c r="CS66">
        <v>1.5289399999999999E-3</v>
      </c>
      <c r="CT66">
        <v>399.98</v>
      </c>
      <c r="CU66">
        <v>0.94999199999999995</v>
      </c>
      <c r="CV66">
        <v>5.0007799999999998E-2</v>
      </c>
      <c r="CW66">
        <v>0</v>
      </c>
      <c r="CX66">
        <v>1481.17</v>
      </c>
      <c r="CY66">
        <v>8.2756299999999996</v>
      </c>
      <c r="CZ66">
        <v>3586.42</v>
      </c>
      <c r="DA66">
        <v>3404.67</v>
      </c>
      <c r="DB66">
        <v>37.436999999999998</v>
      </c>
      <c r="DC66">
        <v>40.936999999999998</v>
      </c>
      <c r="DD66">
        <v>39.436999999999998</v>
      </c>
      <c r="DE66">
        <v>40.75</v>
      </c>
      <c r="DF66">
        <v>41.061999999999998</v>
      </c>
      <c r="DG66">
        <v>372.12</v>
      </c>
      <c r="DH66">
        <v>19.59</v>
      </c>
      <c r="DI66">
        <v>0</v>
      </c>
      <c r="DJ66">
        <v>299.200000047684</v>
      </c>
      <c r="DK66">
        <v>0</v>
      </c>
      <c r="DL66">
        <v>1481.0328</v>
      </c>
      <c r="DM66">
        <v>-0.496153840036961</v>
      </c>
      <c r="DN66">
        <v>-10.4753846147087</v>
      </c>
      <c r="DO66">
        <v>3587.4504000000002</v>
      </c>
      <c r="DP66">
        <v>15</v>
      </c>
      <c r="DQ66">
        <v>1717077206.0999999</v>
      </c>
      <c r="DR66" t="s">
        <v>577</v>
      </c>
      <c r="DS66">
        <v>1717077196.0999999</v>
      </c>
      <c r="DT66">
        <v>1717077206.0999999</v>
      </c>
      <c r="DU66">
        <v>49</v>
      </c>
      <c r="DV66">
        <v>2.5000000000000001E-2</v>
      </c>
      <c r="DW66">
        <v>4.0000000000000001E-3</v>
      </c>
      <c r="DX66">
        <v>0.55500000000000005</v>
      </c>
      <c r="DY66">
        <v>-0.14399999999999999</v>
      </c>
      <c r="DZ66">
        <v>437</v>
      </c>
      <c r="EA66">
        <v>12</v>
      </c>
      <c r="EB66">
        <v>0.22</v>
      </c>
      <c r="EC66">
        <v>0.06</v>
      </c>
      <c r="ED66">
        <v>-13.58535</v>
      </c>
      <c r="EE66">
        <v>0.19898345864661399</v>
      </c>
      <c r="EF66">
        <v>5.54791267054556E-2</v>
      </c>
      <c r="EG66">
        <v>1</v>
      </c>
      <c r="EH66">
        <v>423.88345483997199</v>
      </c>
      <c r="EI66">
        <v>1.22507231285736</v>
      </c>
      <c r="EJ66">
        <v>9.2916442879315803E-2</v>
      </c>
      <c r="EK66">
        <v>0</v>
      </c>
      <c r="EL66">
        <v>1.8090299999999999</v>
      </c>
      <c r="EM66">
        <v>-8.5055639097727301E-3</v>
      </c>
      <c r="EN66">
        <v>1.6493422931580901E-3</v>
      </c>
      <c r="EO66">
        <v>1</v>
      </c>
      <c r="EP66">
        <v>2</v>
      </c>
      <c r="EQ66">
        <v>3</v>
      </c>
      <c r="ER66" t="s">
        <v>441</v>
      </c>
      <c r="ES66">
        <v>2.9779599999999999</v>
      </c>
      <c r="ET66">
        <v>2.8302299999999998</v>
      </c>
      <c r="EU66">
        <v>0.103464</v>
      </c>
      <c r="EV66">
        <v>0.105332</v>
      </c>
      <c r="EW66">
        <v>7.6948000000000003E-2</v>
      </c>
      <c r="EX66">
        <v>6.7472900000000002E-2</v>
      </c>
      <c r="EY66">
        <v>25249.8</v>
      </c>
      <c r="EZ66">
        <v>30760.6</v>
      </c>
      <c r="FA66">
        <v>26064.2</v>
      </c>
      <c r="FB66">
        <v>31248.400000000001</v>
      </c>
      <c r="FC66">
        <v>32272.3</v>
      </c>
      <c r="FD66">
        <v>35553.9</v>
      </c>
      <c r="FE66">
        <v>38394.400000000001</v>
      </c>
      <c r="FF66">
        <v>41465.800000000003</v>
      </c>
      <c r="FG66">
        <v>2.1500699999999999</v>
      </c>
      <c r="FH66">
        <v>1.54375</v>
      </c>
      <c r="FI66">
        <v>5.0701200000000002E-2</v>
      </c>
      <c r="FJ66">
        <v>0</v>
      </c>
      <c r="FK66">
        <v>21.696100000000001</v>
      </c>
      <c r="FL66">
        <v>999.9</v>
      </c>
      <c r="FM66">
        <v>31.712</v>
      </c>
      <c r="FN66">
        <v>28.53</v>
      </c>
      <c r="FO66">
        <v>12.3485</v>
      </c>
      <c r="FP66">
        <v>62.709699999999998</v>
      </c>
      <c r="FQ66">
        <v>44.415100000000002</v>
      </c>
      <c r="FR66">
        <v>1</v>
      </c>
      <c r="FS66">
        <v>-0.21435199999999999</v>
      </c>
      <c r="FT66">
        <v>0.34173999999999999</v>
      </c>
      <c r="FU66">
        <v>20.263200000000001</v>
      </c>
      <c r="FV66">
        <v>5.24709</v>
      </c>
      <c r="FW66">
        <v>12.039899999999999</v>
      </c>
      <c r="FX66">
        <v>5.0237499999999997</v>
      </c>
      <c r="FY66">
        <v>3.30098</v>
      </c>
      <c r="FZ66">
        <v>999.9</v>
      </c>
      <c r="GA66">
        <v>9999</v>
      </c>
      <c r="GB66">
        <v>9999</v>
      </c>
      <c r="GC66">
        <v>9999</v>
      </c>
      <c r="GD66">
        <v>1.87836</v>
      </c>
      <c r="GE66">
        <v>1.87988</v>
      </c>
      <c r="GF66">
        <v>1.8788100000000001</v>
      </c>
      <c r="GG66">
        <v>1.87927</v>
      </c>
      <c r="GH66">
        <v>1.8808</v>
      </c>
      <c r="GI66">
        <v>1.87531</v>
      </c>
      <c r="GJ66">
        <v>1.88246</v>
      </c>
      <c r="GK66">
        <v>1.8772599999999999</v>
      </c>
      <c r="GL66">
        <v>5</v>
      </c>
      <c r="GM66">
        <v>0</v>
      </c>
      <c r="GN66">
        <v>0</v>
      </c>
      <c r="GO66">
        <v>0</v>
      </c>
      <c r="GP66" t="s">
        <v>386</v>
      </c>
      <c r="GQ66" t="s">
        <v>387</v>
      </c>
      <c r="GR66" t="s">
        <v>388</v>
      </c>
      <c r="GS66" t="s">
        <v>388</v>
      </c>
      <c r="GT66" t="s">
        <v>388</v>
      </c>
      <c r="GU66" t="s">
        <v>388</v>
      </c>
      <c r="GV66">
        <v>0</v>
      </c>
      <c r="GW66">
        <v>100</v>
      </c>
      <c r="GX66">
        <v>100</v>
      </c>
      <c r="GY66">
        <v>0.55500000000000005</v>
      </c>
      <c r="GZ66">
        <v>-0.14399999999999999</v>
      </c>
      <c r="HA66">
        <v>0.53069999999996798</v>
      </c>
      <c r="HB66">
        <v>0</v>
      </c>
      <c r="HC66">
        <v>0</v>
      </c>
      <c r="HD66">
        <v>0</v>
      </c>
      <c r="HE66">
        <v>-0.14788999999999899</v>
      </c>
      <c r="HF66">
        <v>0</v>
      </c>
      <c r="HG66">
        <v>0</v>
      </c>
      <c r="HH66">
        <v>0</v>
      </c>
      <c r="HI66">
        <v>-1</v>
      </c>
      <c r="HJ66">
        <v>-1</v>
      </c>
      <c r="HK66">
        <v>-1</v>
      </c>
      <c r="HL66">
        <v>-1</v>
      </c>
      <c r="HM66">
        <v>4.5</v>
      </c>
      <c r="HN66">
        <v>4.5</v>
      </c>
      <c r="HO66">
        <v>0.161133</v>
      </c>
      <c r="HP66">
        <v>4.99878</v>
      </c>
      <c r="HQ66">
        <v>1.5490699999999999</v>
      </c>
      <c r="HR66">
        <v>2.3303199999999999</v>
      </c>
      <c r="HS66">
        <v>1.56494</v>
      </c>
      <c r="HT66">
        <v>1.2206999999999999E-3</v>
      </c>
      <c r="HU66">
        <v>30.825299999999999</v>
      </c>
      <c r="HV66">
        <v>23.938700000000001</v>
      </c>
      <c r="HW66">
        <v>2</v>
      </c>
      <c r="HX66">
        <v>481.24</v>
      </c>
      <c r="HY66">
        <v>226.06899999999999</v>
      </c>
      <c r="HZ66">
        <v>22</v>
      </c>
      <c r="IA66">
        <v>24.686499999999999</v>
      </c>
      <c r="IB66">
        <v>30.0001</v>
      </c>
      <c r="IC66">
        <v>24.666899999999998</v>
      </c>
      <c r="ID66">
        <v>24.662700000000001</v>
      </c>
      <c r="IE66">
        <v>-1</v>
      </c>
      <c r="IF66">
        <v>-30</v>
      </c>
      <c r="IG66">
        <v>-30</v>
      </c>
      <c r="IH66">
        <v>22</v>
      </c>
      <c r="II66">
        <v>400</v>
      </c>
      <c r="IJ66">
        <v>15.804</v>
      </c>
      <c r="IK66">
        <v>100.755</v>
      </c>
      <c r="IL66">
        <v>101.11</v>
      </c>
    </row>
    <row r="67" spans="1:246" x14ac:dyDescent="0.35">
      <c r="A67">
        <v>49</v>
      </c>
      <c r="B67">
        <v>1717077473.0999999</v>
      </c>
      <c r="C67">
        <v>15601</v>
      </c>
      <c r="D67" t="s">
        <v>578</v>
      </c>
      <c r="E67" t="s">
        <v>579</v>
      </c>
      <c r="F67" t="s">
        <v>381</v>
      </c>
      <c r="G67">
        <v>1717077473.0999999</v>
      </c>
      <c r="H67">
        <f t="shared" si="0"/>
        <v>1.5112001647637368E-3</v>
      </c>
      <c r="I67">
        <f t="shared" si="1"/>
        <v>1.5112001647637368</v>
      </c>
      <c r="J67">
        <f t="shared" si="2"/>
        <v>10.413179316177967</v>
      </c>
      <c r="K67">
        <f t="shared" si="3"/>
        <v>422.041</v>
      </c>
      <c r="L67">
        <f t="shared" si="4"/>
        <v>241.08547218547142</v>
      </c>
      <c r="M67">
        <f t="shared" si="5"/>
        <v>24.254807241105773</v>
      </c>
      <c r="N67">
        <f t="shared" si="6"/>
        <v>42.460140837388899</v>
      </c>
      <c r="O67">
        <f t="shared" si="7"/>
        <v>9.8028843630942081E-2</v>
      </c>
      <c r="P67">
        <f t="shared" si="8"/>
        <v>2.945884827716875</v>
      </c>
      <c r="Q67">
        <f t="shared" si="9"/>
        <v>9.6252029085406518E-2</v>
      </c>
      <c r="R67">
        <f t="shared" si="10"/>
        <v>6.0314475412862306E-2</v>
      </c>
      <c r="S67">
        <f t="shared" si="11"/>
        <v>77.171969332861806</v>
      </c>
      <c r="T67">
        <f t="shared" si="12"/>
        <v>23.387918319987239</v>
      </c>
      <c r="U67">
        <f t="shared" si="13"/>
        <v>23.387918319987239</v>
      </c>
      <c r="V67">
        <f t="shared" si="14"/>
        <v>2.8866101829172619</v>
      </c>
      <c r="W67">
        <f t="shared" si="15"/>
        <v>46.60276810175673</v>
      </c>
      <c r="X67">
        <f t="shared" si="16"/>
        <v>1.3402217323700603</v>
      </c>
      <c r="Y67">
        <f t="shared" si="17"/>
        <v>2.875841472428629</v>
      </c>
      <c r="Z67">
        <f t="shared" si="18"/>
        <v>1.5463884505472016</v>
      </c>
      <c r="AA67">
        <f t="shared" si="19"/>
        <v>-66.643927266080794</v>
      </c>
      <c r="AB67">
        <f t="shared" si="20"/>
        <v>-9.8337773549708594</v>
      </c>
      <c r="AC67">
        <f t="shared" si="21"/>
        <v>-0.69448234556409871</v>
      </c>
      <c r="AD67">
        <f t="shared" si="22"/>
        <v>-2.176337539445683E-4</v>
      </c>
      <c r="AE67">
        <f t="shared" si="23"/>
        <v>10.299298241160111</v>
      </c>
      <c r="AF67">
        <f t="shared" si="24"/>
        <v>1.512231356289677</v>
      </c>
      <c r="AG67">
        <f t="shared" si="25"/>
        <v>10.413179316177967</v>
      </c>
      <c r="AH67">
        <v>440.30518141353099</v>
      </c>
      <c r="AI67">
        <v>427.78661212121199</v>
      </c>
      <c r="AJ67">
        <v>-2.25793712499818E-2</v>
      </c>
      <c r="AK67">
        <v>66.792872874468202</v>
      </c>
      <c r="AL67">
        <f t="shared" si="26"/>
        <v>1.5112001647637368</v>
      </c>
      <c r="AM67">
        <v>11.5318036531948</v>
      </c>
      <c r="AN67">
        <v>13.3211363636364</v>
      </c>
      <c r="AO67">
        <v>-8.3670875430896696E-6</v>
      </c>
      <c r="AP67">
        <v>77.931125388995497</v>
      </c>
      <c r="AQ67">
        <v>14</v>
      </c>
      <c r="AR67">
        <v>3</v>
      </c>
      <c r="AS67">
        <f t="shared" si="27"/>
        <v>1</v>
      </c>
      <c r="AT67">
        <f t="shared" si="28"/>
        <v>0</v>
      </c>
      <c r="AU67">
        <f t="shared" si="29"/>
        <v>54023.366060088141</v>
      </c>
      <c r="AV67" t="s">
        <v>427</v>
      </c>
      <c r="AW67">
        <v>10452.200000000001</v>
      </c>
      <c r="AX67">
        <v>1034.8442307692301</v>
      </c>
      <c r="AY67">
        <v>4484.24</v>
      </c>
      <c r="AZ67">
        <f t="shared" si="30"/>
        <v>0.76922639493666034</v>
      </c>
      <c r="BA67">
        <v>-1.01765535009789</v>
      </c>
      <c r="BB67" t="s">
        <v>580</v>
      </c>
      <c r="BC67">
        <v>10449.4</v>
      </c>
      <c r="BD67">
        <v>1484.7704000000001</v>
      </c>
      <c r="BE67">
        <v>2737.87</v>
      </c>
      <c r="BF67">
        <f t="shared" si="31"/>
        <v>0.45769141705048078</v>
      </c>
      <c r="BG67">
        <v>0.5</v>
      </c>
      <c r="BH67">
        <f t="shared" si="32"/>
        <v>336.57257466643091</v>
      </c>
      <c r="BI67">
        <f t="shared" si="33"/>
        <v>10.413179316177967</v>
      </c>
      <c r="BJ67">
        <f t="shared" si="34"/>
        <v>77.023189319703761</v>
      </c>
      <c r="BK67">
        <f t="shared" si="35"/>
        <v>3.3962466126673231E-2</v>
      </c>
      <c r="BL67">
        <f t="shared" si="36"/>
        <v>0.63785716633733525</v>
      </c>
      <c r="BM67">
        <f t="shared" si="37"/>
        <v>902.06040056267693</v>
      </c>
      <c r="BN67" t="s">
        <v>383</v>
      </c>
      <c r="BO67">
        <v>0</v>
      </c>
      <c r="BP67">
        <f t="shared" si="38"/>
        <v>902.06040056267693</v>
      </c>
      <c r="BQ67">
        <f t="shared" si="39"/>
        <v>0.67052475078704354</v>
      </c>
      <c r="BR67">
        <f t="shared" si="40"/>
        <v>0.68258690900411223</v>
      </c>
      <c r="BS67">
        <f t="shared" si="41"/>
        <v>0.48751603640261759</v>
      </c>
      <c r="BT67">
        <f t="shared" si="42"/>
        <v>0.73580777381073059</v>
      </c>
      <c r="BU67">
        <f t="shared" si="43"/>
        <v>0.50628287295355734</v>
      </c>
      <c r="BV67">
        <f t="shared" si="44"/>
        <v>0.41470022607878565</v>
      </c>
      <c r="BW67">
        <f t="shared" si="45"/>
        <v>0.58529977392121435</v>
      </c>
      <c r="BX67">
        <f t="shared" si="46"/>
        <v>399.98200000000003</v>
      </c>
      <c r="BY67">
        <f t="shared" si="47"/>
        <v>336.57257466643091</v>
      </c>
      <c r="BZ67">
        <f t="shared" si="48"/>
        <v>0.84146930278470256</v>
      </c>
      <c r="CA67">
        <f t="shared" si="49"/>
        <v>0.19293860556940512</v>
      </c>
      <c r="CB67">
        <v>1717077473.0999999</v>
      </c>
      <c r="CC67">
        <v>422.041</v>
      </c>
      <c r="CD67">
        <v>435.166</v>
      </c>
      <c r="CE67">
        <v>13.321400000000001</v>
      </c>
      <c r="CF67">
        <v>11.530900000000001</v>
      </c>
      <c r="CG67">
        <v>421.48099999999999</v>
      </c>
      <c r="CH67">
        <v>13.4674</v>
      </c>
      <c r="CI67">
        <v>500.00099999999998</v>
      </c>
      <c r="CJ67">
        <v>100.50700000000001</v>
      </c>
      <c r="CK67">
        <v>9.9672899999999995E-2</v>
      </c>
      <c r="CL67">
        <v>23.326000000000001</v>
      </c>
      <c r="CM67">
        <v>22.534400000000002</v>
      </c>
      <c r="CN67">
        <v>999.9</v>
      </c>
      <c r="CO67">
        <v>0</v>
      </c>
      <c r="CP67">
        <v>0</v>
      </c>
      <c r="CQ67">
        <v>10042.5</v>
      </c>
      <c r="CR67">
        <v>0</v>
      </c>
      <c r="CS67">
        <v>1.5289399999999999E-3</v>
      </c>
      <c r="CT67">
        <v>399.98200000000003</v>
      </c>
      <c r="CU67">
        <v>0.94999199999999995</v>
      </c>
      <c r="CV67">
        <v>5.0007799999999998E-2</v>
      </c>
      <c r="CW67">
        <v>0</v>
      </c>
      <c r="CX67">
        <v>1484.72</v>
      </c>
      <c r="CY67">
        <v>8.2756299999999996</v>
      </c>
      <c r="CZ67">
        <v>3582.7</v>
      </c>
      <c r="DA67">
        <v>3404.69</v>
      </c>
      <c r="DB67">
        <v>37.436999999999998</v>
      </c>
      <c r="DC67">
        <v>40.936999999999998</v>
      </c>
      <c r="DD67">
        <v>39.436999999999998</v>
      </c>
      <c r="DE67">
        <v>40.686999999999998</v>
      </c>
      <c r="DF67">
        <v>41.061999999999998</v>
      </c>
      <c r="DG67">
        <v>372.12</v>
      </c>
      <c r="DH67">
        <v>19.59</v>
      </c>
      <c r="DI67">
        <v>0</v>
      </c>
      <c r="DJ67">
        <v>299</v>
      </c>
      <c r="DK67">
        <v>0</v>
      </c>
      <c r="DL67">
        <v>1484.7704000000001</v>
      </c>
      <c r="DM67">
        <v>-0.70153845432893203</v>
      </c>
      <c r="DN67">
        <v>5.3099999683450303</v>
      </c>
      <c r="DO67">
        <v>3582.2523999999999</v>
      </c>
      <c r="DP67">
        <v>15</v>
      </c>
      <c r="DQ67">
        <v>1717077503.0999999</v>
      </c>
      <c r="DR67" t="s">
        <v>581</v>
      </c>
      <c r="DS67">
        <v>1717077497.0999999</v>
      </c>
      <c r="DT67">
        <v>1717077503.0999999</v>
      </c>
      <c r="DU67">
        <v>50</v>
      </c>
      <c r="DV67">
        <v>4.0000000000000001E-3</v>
      </c>
      <c r="DW67">
        <v>-2E-3</v>
      </c>
      <c r="DX67">
        <v>0.56000000000000005</v>
      </c>
      <c r="DY67">
        <v>-0.14599999999999999</v>
      </c>
      <c r="DZ67">
        <v>435</v>
      </c>
      <c r="EA67">
        <v>12</v>
      </c>
      <c r="EB67">
        <v>0.16</v>
      </c>
      <c r="EC67">
        <v>0.09</v>
      </c>
      <c r="ED67">
        <v>-13.13414</v>
      </c>
      <c r="EE67">
        <v>0.21036090225564999</v>
      </c>
      <c r="EF67">
        <v>3.4610004334007398E-2</v>
      </c>
      <c r="EG67">
        <v>1</v>
      </c>
      <c r="EH67">
        <v>422.23498839242802</v>
      </c>
      <c r="EI67">
        <v>-1.0632857745349</v>
      </c>
      <c r="EJ67">
        <v>8.0252964134463201E-2</v>
      </c>
      <c r="EK67">
        <v>0</v>
      </c>
      <c r="EL67">
        <v>1.7917995</v>
      </c>
      <c r="EM67">
        <v>-5.9003007518817104E-3</v>
      </c>
      <c r="EN67">
        <v>1.40029095190966E-3</v>
      </c>
      <c r="EO67">
        <v>1</v>
      </c>
      <c r="EP67">
        <v>2</v>
      </c>
      <c r="EQ67">
        <v>3</v>
      </c>
      <c r="ER67" t="s">
        <v>441</v>
      </c>
      <c r="ES67">
        <v>2.9778799999999999</v>
      </c>
      <c r="ET67">
        <v>2.8302</v>
      </c>
      <c r="EU67">
        <v>0.10309500000000001</v>
      </c>
      <c r="EV67">
        <v>0.104905</v>
      </c>
      <c r="EW67">
        <v>7.7045600000000006E-2</v>
      </c>
      <c r="EX67">
        <v>6.7660600000000001E-2</v>
      </c>
      <c r="EY67">
        <v>25260.1</v>
      </c>
      <c r="EZ67">
        <v>30774.2</v>
      </c>
      <c r="FA67">
        <v>26064.1</v>
      </c>
      <c r="FB67">
        <v>31247.4</v>
      </c>
      <c r="FC67">
        <v>32268.400000000001</v>
      </c>
      <c r="FD67">
        <v>35545.300000000003</v>
      </c>
      <c r="FE67">
        <v>38393.9</v>
      </c>
      <c r="FF67">
        <v>41464.1</v>
      </c>
      <c r="FG67">
        <v>2.1501299999999999</v>
      </c>
      <c r="FH67">
        <v>1.5410200000000001</v>
      </c>
      <c r="FI67">
        <v>5.2489300000000003E-2</v>
      </c>
      <c r="FJ67">
        <v>0</v>
      </c>
      <c r="FK67">
        <v>21.6691</v>
      </c>
      <c r="FL67">
        <v>999.9</v>
      </c>
      <c r="FM67">
        <v>31.803000000000001</v>
      </c>
      <c r="FN67">
        <v>28.53</v>
      </c>
      <c r="FO67">
        <v>12.382999999999999</v>
      </c>
      <c r="FP67">
        <v>62.1997</v>
      </c>
      <c r="FQ67">
        <v>44.435099999999998</v>
      </c>
      <c r="FR67">
        <v>1</v>
      </c>
      <c r="FS67">
        <v>-0.21439800000000001</v>
      </c>
      <c r="FT67">
        <v>0.33344200000000002</v>
      </c>
      <c r="FU67">
        <v>20.263200000000001</v>
      </c>
      <c r="FV67">
        <v>5.2466400000000002</v>
      </c>
      <c r="FW67">
        <v>12.039899999999999</v>
      </c>
      <c r="FX67">
        <v>5.0236999999999998</v>
      </c>
      <c r="FY67">
        <v>3.3010000000000002</v>
      </c>
      <c r="FZ67">
        <v>999.9</v>
      </c>
      <c r="GA67">
        <v>9999</v>
      </c>
      <c r="GB67">
        <v>9999</v>
      </c>
      <c r="GC67">
        <v>9999</v>
      </c>
      <c r="GD67">
        <v>1.8783300000000001</v>
      </c>
      <c r="GE67">
        <v>1.87988</v>
      </c>
      <c r="GF67">
        <v>1.87883</v>
      </c>
      <c r="GG67">
        <v>1.87927</v>
      </c>
      <c r="GH67">
        <v>1.8808</v>
      </c>
      <c r="GI67">
        <v>1.87531</v>
      </c>
      <c r="GJ67">
        <v>1.88242</v>
      </c>
      <c r="GK67">
        <v>1.8772599999999999</v>
      </c>
      <c r="GL67">
        <v>5</v>
      </c>
      <c r="GM67">
        <v>0</v>
      </c>
      <c r="GN67">
        <v>0</v>
      </c>
      <c r="GO67">
        <v>0</v>
      </c>
      <c r="GP67" t="s">
        <v>386</v>
      </c>
      <c r="GQ67" t="s">
        <v>387</v>
      </c>
      <c r="GR67" t="s">
        <v>388</v>
      </c>
      <c r="GS67" t="s">
        <v>388</v>
      </c>
      <c r="GT67" t="s">
        <v>388</v>
      </c>
      <c r="GU67" t="s">
        <v>388</v>
      </c>
      <c r="GV67">
        <v>0</v>
      </c>
      <c r="GW67">
        <v>100</v>
      </c>
      <c r="GX67">
        <v>100</v>
      </c>
      <c r="GY67">
        <v>0.56000000000000005</v>
      </c>
      <c r="GZ67">
        <v>-0.14599999999999999</v>
      </c>
      <c r="HA67">
        <v>0.55545454545449502</v>
      </c>
      <c r="HB67">
        <v>0</v>
      </c>
      <c r="HC67">
        <v>0</v>
      </c>
      <c r="HD67">
        <v>0</v>
      </c>
      <c r="HE67">
        <v>-0.144063636363637</v>
      </c>
      <c r="HF67">
        <v>0</v>
      </c>
      <c r="HG67">
        <v>0</v>
      </c>
      <c r="HH67">
        <v>0</v>
      </c>
      <c r="HI67">
        <v>-1</v>
      </c>
      <c r="HJ67">
        <v>-1</v>
      </c>
      <c r="HK67">
        <v>-1</v>
      </c>
      <c r="HL67">
        <v>-1</v>
      </c>
      <c r="HM67">
        <v>4.5999999999999996</v>
      </c>
      <c r="HN67">
        <v>4.5</v>
      </c>
      <c r="HO67">
        <v>0.161133</v>
      </c>
      <c r="HP67">
        <v>4.99878</v>
      </c>
      <c r="HQ67">
        <v>1.5490699999999999</v>
      </c>
      <c r="HR67">
        <v>2.3303199999999999</v>
      </c>
      <c r="HS67">
        <v>1.5625</v>
      </c>
      <c r="HT67">
        <v>1.2206999999999999E-3</v>
      </c>
      <c r="HU67">
        <v>30.825299999999999</v>
      </c>
      <c r="HV67">
        <v>23.938700000000001</v>
      </c>
      <c r="HW67">
        <v>2</v>
      </c>
      <c r="HX67">
        <v>481.30799999999999</v>
      </c>
      <c r="HY67">
        <v>225.084</v>
      </c>
      <c r="HZ67">
        <v>21.999700000000001</v>
      </c>
      <c r="IA67">
        <v>24.6907</v>
      </c>
      <c r="IB67">
        <v>29.9999</v>
      </c>
      <c r="IC67">
        <v>24.670999999999999</v>
      </c>
      <c r="ID67">
        <v>24.668900000000001</v>
      </c>
      <c r="IE67">
        <v>-1</v>
      </c>
      <c r="IF67">
        <v>-30</v>
      </c>
      <c r="IG67">
        <v>-30</v>
      </c>
      <c r="IH67">
        <v>22</v>
      </c>
      <c r="II67">
        <v>400</v>
      </c>
      <c r="IJ67">
        <v>15.804</v>
      </c>
      <c r="IK67">
        <v>100.754</v>
      </c>
      <c r="IL67">
        <v>101.10599999999999</v>
      </c>
    </row>
    <row r="68" spans="1:246" x14ac:dyDescent="0.35">
      <c r="A68">
        <v>50</v>
      </c>
      <c r="B68">
        <v>1717077773.0999999</v>
      </c>
      <c r="C68">
        <v>15901</v>
      </c>
      <c r="D68" t="s">
        <v>582</v>
      </c>
      <c r="E68" t="s">
        <v>583</v>
      </c>
      <c r="F68" t="s">
        <v>381</v>
      </c>
      <c r="G68">
        <v>1717077773.0999999</v>
      </c>
      <c r="H68">
        <f t="shared" si="0"/>
        <v>1.5070049058193674E-3</v>
      </c>
      <c r="I68">
        <f t="shared" si="1"/>
        <v>1.5070049058193673</v>
      </c>
      <c r="J68">
        <f t="shared" si="2"/>
        <v>10.298264056114128</v>
      </c>
      <c r="K68">
        <f t="shared" si="3"/>
        <v>418.81400000000002</v>
      </c>
      <c r="L68">
        <f t="shared" si="4"/>
        <v>238.63967324463121</v>
      </c>
      <c r="M68">
        <f t="shared" si="5"/>
        <v>24.007596597087947</v>
      </c>
      <c r="N68">
        <f t="shared" si="6"/>
        <v>42.133470200093804</v>
      </c>
      <c r="O68">
        <f t="shared" si="7"/>
        <v>9.7358825539382132E-2</v>
      </c>
      <c r="P68">
        <f t="shared" si="8"/>
        <v>2.9399919621417743</v>
      </c>
      <c r="Q68">
        <f t="shared" si="9"/>
        <v>9.5602537594118783E-2</v>
      </c>
      <c r="R68">
        <f t="shared" si="10"/>
        <v>5.9906742575114476E-2</v>
      </c>
      <c r="S68">
        <f t="shared" si="11"/>
        <v>77.172355210072936</v>
      </c>
      <c r="T68">
        <f t="shared" si="12"/>
        <v>23.395226381656069</v>
      </c>
      <c r="U68">
        <f t="shared" si="13"/>
        <v>23.395226381656069</v>
      </c>
      <c r="V68">
        <f t="shared" si="14"/>
        <v>2.8878835104120384</v>
      </c>
      <c r="W68">
        <f t="shared" si="15"/>
        <v>46.416581119734545</v>
      </c>
      <c r="X68">
        <f t="shared" si="16"/>
        <v>1.3353589980157901</v>
      </c>
      <c r="Y68">
        <f t="shared" si="17"/>
        <v>2.8769008095860098</v>
      </c>
      <c r="Z68">
        <f t="shared" si="18"/>
        <v>1.5525245123962483</v>
      </c>
      <c r="AA68">
        <f t="shared" si="19"/>
        <v>-66.458916346634098</v>
      </c>
      <c r="AB68">
        <f t="shared" si="20"/>
        <v>-10.005584939257806</v>
      </c>
      <c r="AC68">
        <f t="shared" si="21"/>
        <v>-0.70808014302444067</v>
      </c>
      <c r="AD68">
        <f t="shared" si="22"/>
        <v>-2.2621884341411658E-4</v>
      </c>
      <c r="AE68">
        <f t="shared" si="23"/>
        <v>10.266954739709364</v>
      </c>
      <c r="AF68">
        <f t="shared" si="24"/>
        <v>1.5030915560542639</v>
      </c>
      <c r="AG68">
        <f t="shared" si="25"/>
        <v>10.298264056114128</v>
      </c>
      <c r="AH68">
        <v>436.942695329809</v>
      </c>
      <c r="AI68">
        <v>424.47402424242398</v>
      </c>
      <c r="AJ68">
        <v>-6.0876691999085996E-3</v>
      </c>
      <c r="AK68">
        <v>66.803544404768004</v>
      </c>
      <c r="AL68">
        <f t="shared" si="26"/>
        <v>1.5070049058193673</v>
      </c>
      <c r="AM68">
        <v>11.4947519116084</v>
      </c>
      <c r="AN68">
        <v>13.279184615384599</v>
      </c>
      <c r="AO68">
        <v>-1.40441986951613E-6</v>
      </c>
      <c r="AP68">
        <v>77.3</v>
      </c>
      <c r="AQ68">
        <v>14</v>
      </c>
      <c r="AR68">
        <v>3</v>
      </c>
      <c r="AS68">
        <f t="shared" si="27"/>
        <v>1</v>
      </c>
      <c r="AT68">
        <f t="shared" si="28"/>
        <v>0</v>
      </c>
      <c r="AU68">
        <f t="shared" si="29"/>
        <v>53848.895075052998</v>
      </c>
      <c r="AV68" t="s">
        <v>427</v>
      </c>
      <c r="AW68">
        <v>10452.200000000001</v>
      </c>
      <c r="AX68">
        <v>1034.8442307692301</v>
      </c>
      <c r="AY68">
        <v>4484.24</v>
      </c>
      <c r="AZ68">
        <f t="shared" si="30"/>
        <v>0.76922639493666034</v>
      </c>
      <c r="BA68">
        <v>-1.01765535009789</v>
      </c>
      <c r="BB68" t="s">
        <v>584</v>
      </c>
      <c r="BC68">
        <v>10444</v>
      </c>
      <c r="BD68">
        <v>1490.6734615384601</v>
      </c>
      <c r="BE68">
        <v>2732.43</v>
      </c>
      <c r="BF68">
        <f t="shared" si="31"/>
        <v>0.45445136324134194</v>
      </c>
      <c r="BG68">
        <v>0.5</v>
      </c>
      <c r="BH68">
        <f t="shared" si="32"/>
        <v>336.57425760503645</v>
      </c>
      <c r="BI68">
        <f t="shared" si="33"/>
        <v>10.298264056114128</v>
      </c>
      <c r="BJ68">
        <f t="shared" si="34"/>
        <v>76.478315100275708</v>
      </c>
      <c r="BK68">
        <f t="shared" si="35"/>
        <v>3.3620870136453027E-2</v>
      </c>
      <c r="BL68">
        <f t="shared" si="36"/>
        <v>0.64111797923460068</v>
      </c>
      <c r="BM68">
        <f t="shared" si="37"/>
        <v>901.46907931469127</v>
      </c>
      <c r="BN68" t="s">
        <v>383</v>
      </c>
      <c r="BO68">
        <v>0</v>
      </c>
      <c r="BP68">
        <f t="shared" si="38"/>
        <v>901.46907931469127</v>
      </c>
      <c r="BQ68">
        <f t="shared" si="39"/>
        <v>0.67008520645919889</v>
      </c>
      <c r="BR68">
        <f t="shared" si="40"/>
        <v>0.67819936757402988</v>
      </c>
      <c r="BS68">
        <f t="shared" si="41"/>
        <v>0.48895395178235829</v>
      </c>
      <c r="BT68">
        <f t="shared" si="42"/>
        <v>0.73148382895800268</v>
      </c>
      <c r="BU68">
        <f t="shared" si="43"/>
        <v>0.50785996075789852</v>
      </c>
      <c r="BV68">
        <f t="shared" si="44"/>
        <v>0.41013392621063494</v>
      </c>
      <c r="BW68">
        <f t="shared" si="45"/>
        <v>0.58986607378936506</v>
      </c>
      <c r="BX68">
        <f t="shared" si="46"/>
        <v>399.98399999999998</v>
      </c>
      <c r="BY68">
        <f t="shared" si="47"/>
        <v>336.57425760503645</v>
      </c>
      <c r="BZ68">
        <f t="shared" si="48"/>
        <v>0.84146930278470256</v>
      </c>
      <c r="CA68">
        <f t="shared" si="49"/>
        <v>0.19293860556940512</v>
      </c>
      <c r="CB68">
        <v>1717077773.0999999</v>
      </c>
      <c r="CC68">
        <v>418.81400000000002</v>
      </c>
      <c r="CD68">
        <v>431.89</v>
      </c>
      <c r="CE68">
        <v>13.2737</v>
      </c>
      <c r="CF68">
        <v>11.4939</v>
      </c>
      <c r="CG68">
        <v>418.238</v>
      </c>
      <c r="CH68">
        <v>13.4247</v>
      </c>
      <c r="CI68">
        <v>499.99099999999999</v>
      </c>
      <c r="CJ68">
        <v>100.502</v>
      </c>
      <c r="CK68">
        <v>9.9866700000000003E-2</v>
      </c>
      <c r="CL68">
        <v>23.332100000000001</v>
      </c>
      <c r="CM68">
        <v>22.5307</v>
      </c>
      <c r="CN68">
        <v>999.9</v>
      </c>
      <c r="CO68">
        <v>0</v>
      </c>
      <c r="CP68">
        <v>0</v>
      </c>
      <c r="CQ68">
        <v>10009.4</v>
      </c>
      <c r="CR68">
        <v>0</v>
      </c>
      <c r="CS68">
        <v>1.5289399999999999E-3</v>
      </c>
      <c r="CT68">
        <v>399.98399999999998</v>
      </c>
      <c r="CU68">
        <v>0.94999199999999995</v>
      </c>
      <c r="CV68">
        <v>5.0007799999999998E-2</v>
      </c>
      <c r="CW68">
        <v>0</v>
      </c>
      <c r="CX68">
        <v>1490.81</v>
      </c>
      <c r="CY68">
        <v>8.2756299999999996</v>
      </c>
      <c r="CZ68">
        <v>3668.37</v>
      </c>
      <c r="DA68">
        <v>3404.7</v>
      </c>
      <c r="DB68">
        <v>37.436999999999998</v>
      </c>
      <c r="DC68">
        <v>40.875</v>
      </c>
      <c r="DD68">
        <v>39.436999999999998</v>
      </c>
      <c r="DE68">
        <v>40.686999999999998</v>
      </c>
      <c r="DF68">
        <v>41.061999999999998</v>
      </c>
      <c r="DG68">
        <v>372.12</v>
      </c>
      <c r="DH68">
        <v>19.59</v>
      </c>
      <c r="DI68">
        <v>0</v>
      </c>
      <c r="DJ68">
        <v>299.200000047684</v>
      </c>
      <c r="DK68">
        <v>0</v>
      </c>
      <c r="DL68">
        <v>1490.6734615384601</v>
      </c>
      <c r="DM68">
        <v>-0.79623931744703802</v>
      </c>
      <c r="DN68">
        <v>0.20136749274441601</v>
      </c>
      <c r="DO68">
        <v>3668.915</v>
      </c>
      <c r="DP68">
        <v>15</v>
      </c>
      <c r="DQ68">
        <v>1717077800.0999999</v>
      </c>
      <c r="DR68" t="s">
        <v>585</v>
      </c>
      <c r="DS68">
        <v>1717077800.0999999</v>
      </c>
      <c r="DT68">
        <v>1717077797.0999999</v>
      </c>
      <c r="DU68">
        <v>51</v>
      </c>
      <c r="DV68">
        <v>1.6E-2</v>
      </c>
      <c r="DW68">
        <v>-5.0000000000000001E-3</v>
      </c>
      <c r="DX68">
        <v>0.57599999999999996</v>
      </c>
      <c r="DY68">
        <v>-0.151</v>
      </c>
      <c r="DZ68">
        <v>432</v>
      </c>
      <c r="EA68">
        <v>11</v>
      </c>
      <c r="EB68">
        <v>0.35</v>
      </c>
      <c r="EC68">
        <v>0.08</v>
      </c>
      <c r="ED68">
        <v>-13.0146380952381</v>
      </c>
      <c r="EE68">
        <v>-0.15490909090907901</v>
      </c>
      <c r="EF68">
        <v>3.1734455905371599E-2</v>
      </c>
      <c r="EG68">
        <v>1</v>
      </c>
      <c r="EH68">
        <v>418.95430099579397</v>
      </c>
      <c r="EI68">
        <v>-0.79897044096741299</v>
      </c>
      <c r="EJ68">
        <v>6.4949705254381804E-2</v>
      </c>
      <c r="EK68">
        <v>1</v>
      </c>
      <c r="EL68">
        <v>1.7857799999999999</v>
      </c>
      <c r="EM68">
        <v>4.8124675324690497E-3</v>
      </c>
      <c r="EN68">
        <v>1.3705542848129E-3</v>
      </c>
      <c r="EO68">
        <v>1</v>
      </c>
      <c r="EP68">
        <v>3</v>
      </c>
      <c r="EQ68">
        <v>3</v>
      </c>
      <c r="ER68" t="s">
        <v>385</v>
      </c>
      <c r="ES68">
        <v>2.9778899999999999</v>
      </c>
      <c r="ET68">
        <v>2.8300999999999998</v>
      </c>
      <c r="EU68">
        <v>0.102493</v>
      </c>
      <c r="EV68">
        <v>0.10431</v>
      </c>
      <c r="EW68">
        <v>7.6863600000000004E-2</v>
      </c>
      <c r="EX68">
        <v>6.7498100000000005E-2</v>
      </c>
      <c r="EY68">
        <v>25277.7</v>
      </c>
      <c r="EZ68">
        <v>30795.8</v>
      </c>
      <c r="FA68">
        <v>26064.6</v>
      </c>
      <c r="FB68">
        <v>31248.400000000001</v>
      </c>
      <c r="FC68">
        <v>32275</v>
      </c>
      <c r="FD68">
        <v>35552.6</v>
      </c>
      <c r="FE68">
        <v>38394.1</v>
      </c>
      <c r="FF68">
        <v>41465.5</v>
      </c>
      <c r="FG68">
        <v>2.1506799999999999</v>
      </c>
      <c r="FH68">
        <v>1.53813</v>
      </c>
      <c r="FI68">
        <v>5.2899099999999998E-2</v>
      </c>
      <c r="FJ68">
        <v>0</v>
      </c>
      <c r="FK68">
        <v>21.6587</v>
      </c>
      <c r="FL68">
        <v>999.9</v>
      </c>
      <c r="FM68">
        <v>31.766999999999999</v>
      </c>
      <c r="FN68">
        <v>28.54</v>
      </c>
      <c r="FO68">
        <v>12.377700000000001</v>
      </c>
      <c r="FP68">
        <v>62.3797</v>
      </c>
      <c r="FQ68">
        <v>44.519199999999998</v>
      </c>
      <c r="FR68">
        <v>1</v>
      </c>
      <c r="FS68">
        <v>-0.21640499999999999</v>
      </c>
      <c r="FT68">
        <v>0.32756299999999999</v>
      </c>
      <c r="FU68">
        <v>20.263000000000002</v>
      </c>
      <c r="FV68">
        <v>5.24709</v>
      </c>
      <c r="FW68">
        <v>12.039899999999999</v>
      </c>
      <c r="FX68">
        <v>5.0236000000000001</v>
      </c>
      <c r="FY68">
        <v>3.3009300000000001</v>
      </c>
      <c r="FZ68">
        <v>999.9</v>
      </c>
      <c r="GA68">
        <v>9999</v>
      </c>
      <c r="GB68">
        <v>9999</v>
      </c>
      <c r="GC68">
        <v>9999</v>
      </c>
      <c r="GD68">
        <v>1.8783099999999999</v>
      </c>
      <c r="GE68">
        <v>1.87988</v>
      </c>
      <c r="GF68">
        <v>1.8788199999999999</v>
      </c>
      <c r="GG68">
        <v>1.87927</v>
      </c>
      <c r="GH68">
        <v>1.8807700000000001</v>
      </c>
      <c r="GI68">
        <v>1.8753</v>
      </c>
      <c r="GJ68">
        <v>1.8824000000000001</v>
      </c>
      <c r="GK68">
        <v>1.87727</v>
      </c>
      <c r="GL68">
        <v>5</v>
      </c>
      <c r="GM68">
        <v>0</v>
      </c>
      <c r="GN68">
        <v>0</v>
      </c>
      <c r="GO68">
        <v>0</v>
      </c>
      <c r="GP68" t="s">
        <v>386</v>
      </c>
      <c r="GQ68" t="s">
        <v>387</v>
      </c>
      <c r="GR68" t="s">
        <v>388</v>
      </c>
      <c r="GS68" t="s">
        <v>388</v>
      </c>
      <c r="GT68" t="s">
        <v>388</v>
      </c>
      <c r="GU68" t="s">
        <v>388</v>
      </c>
      <c r="GV68">
        <v>0</v>
      </c>
      <c r="GW68">
        <v>100</v>
      </c>
      <c r="GX68">
        <v>100</v>
      </c>
      <c r="GY68">
        <v>0.57599999999999996</v>
      </c>
      <c r="GZ68">
        <v>-0.151</v>
      </c>
      <c r="HA68">
        <v>0.559699999999964</v>
      </c>
      <c r="HB68">
        <v>0</v>
      </c>
      <c r="HC68">
        <v>0</v>
      </c>
      <c r="HD68">
        <v>0</v>
      </c>
      <c r="HE68">
        <v>-0.14601</v>
      </c>
      <c r="HF68">
        <v>0</v>
      </c>
      <c r="HG68">
        <v>0</v>
      </c>
      <c r="HH68">
        <v>0</v>
      </c>
      <c r="HI68">
        <v>-1</v>
      </c>
      <c r="HJ68">
        <v>-1</v>
      </c>
      <c r="HK68">
        <v>-1</v>
      </c>
      <c r="HL68">
        <v>-1</v>
      </c>
      <c r="HM68">
        <v>4.5999999999999996</v>
      </c>
      <c r="HN68">
        <v>4.5</v>
      </c>
      <c r="HO68">
        <v>0.161133</v>
      </c>
      <c r="HP68">
        <v>4.99878</v>
      </c>
      <c r="HQ68">
        <v>1.5490699999999999</v>
      </c>
      <c r="HR68">
        <v>2.3303199999999999</v>
      </c>
      <c r="HS68">
        <v>1.56006</v>
      </c>
      <c r="HT68">
        <v>1.2206999999999999E-3</v>
      </c>
      <c r="HU68">
        <v>30.825299999999999</v>
      </c>
      <c r="HV68">
        <v>23.938700000000001</v>
      </c>
      <c r="HW68">
        <v>2</v>
      </c>
      <c r="HX68">
        <v>481.45600000000002</v>
      </c>
      <c r="HY68">
        <v>223.92500000000001</v>
      </c>
      <c r="HZ68">
        <v>22.000299999999999</v>
      </c>
      <c r="IA68">
        <v>24.663699999999999</v>
      </c>
      <c r="IB68">
        <v>30.0002</v>
      </c>
      <c r="IC68">
        <v>24.650200000000002</v>
      </c>
      <c r="ID68">
        <v>24.648199999999999</v>
      </c>
      <c r="IE68">
        <v>-1</v>
      </c>
      <c r="IF68">
        <v>-30</v>
      </c>
      <c r="IG68">
        <v>-30</v>
      </c>
      <c r="IH68">
        <v>22</v>
      </c>
      <c r="II68">
        <v>400</v>
      </c>
      <c r="IJ68">
        <v>15.804</v>
      </c>
      <c r="IK68">
        <v>100.755</v>
      </c>
      <c r="IL68">
        <v>101.11</v>
      </c>
    </row>
    <row r="69" spans="1:246" x14ac:dyDescent="0.35">
      <c r="A69">
        <v>51</v>
      </c>
      <c r="B69">
        <v>1717078074</v>
      </c>
      <c r="C69">
        <v>16201.9000000954</v>
      </c>
      <c r="D69" t="s">
        <v>586</v>
      </c>
      <c r="E69" t="s">
        <v>587</v>
      </c>
      <c r="F69" t="s">
        <v>381</v>
      </c>
      <c r="G69">
        <v>1717078074</v>
      </c>
      <c r="H69">
        <f t="shared" si="0"/>
        <v>1.503949901854901E-3</v>
      </c>
      <c r="I69">
        <f t="shared" si="1"/>
        <v>1.503949901854901</v>
      </c>
      <c r="J69">
        <f t="shared" si="2"/>
        <v>10.178590116435455</v>
      </c>
      <c r="K69">
        <f t="shared" si="3"/>
        <v>415.91899999999998</v>
      </c>
      <c r="L69">
        <f t="shared" si="4"/>
        <v>237.00471940949768</v>
      </c>
      <c r="M69">
        <f t="shared" si="5"/>
        <v>23.841513212465642</v>
      </c>
      <c r="N69">
        <f t="shared" si="6"/>
        <v>41.839412980981002</v>
      </c>
      <c r="O69">
        <f t="shared" si="7"/>
        <v>9.6912687951513907E-2</v>
      </c>
      <c r="P69">
        <f t="shared" si="8"/>
        <v>2.9356907527407956</v>
      </c>
      <c r="Q69">
        <f t="shared" si="9"/>
        <v>9.5169803614389939E-2</v>
      </c>
      <c r="R69">
        <f t="shared" si="10"/>
        <v>5.9635107734738166E-2</v>
      </c>
      <c r="S69">
        <f t="shared" si="11"/>
        <v>77.171583455650662</v>
      </c>
      <c r="T69">
        <f t="shared" si="12"/>
        <v>23.388003470277091</v>
      </c>
      <c r="U69">
        <f t="shared" si="13"/>
        <v>23.388003470277091</v>
      </c>
      <c r="V69">
        <f t="shared" si="14"/>
        <v>2.8866250163359859</v>
      </c>
      <c r="W69">
        <f t="shared" si="15"/>
        <v>46.261944086120529</v>
      </c>
      <c r="X69">
        <f t="shared" si="16"/>
        <v>1.3302595296661002</v>
      </c>
      <c r="Y69">
        <f t="shared" si="17"/>
        <v>2.875494223048018</v>
      </c>
      <c r="Z69">
        <f t="shared" si="18"/>
        <v>1.5563654866698857</v>
      </c>
      <c r="AA69">
        <f t="shared" si="19"/>
        <v>-66.324190671801134</v>
      </c>
      <c r="AB69">
        <f t="shared" si="20"/>
        <v>-10.129762668298181</v>
      </c>
      <c r="AC69">
        <f t="shared" si="21"/>
        <v>-0.71786265205849464</v>
      </c>
      <c r="AD69">
        <f t="shared" si="22"/>
        <v>-2.3253650715204799E-4</v>
      </c>
      <c r="AE69">
        <f t="shared" si="23"/>
        <v>10.305269107513391</v>
      </c>
      <c r="AF69">
        <f t="shared" si="24"/>
        <v>1.5081127755323624</v>
      </c>
      <c r="AG69">
        <f t="shared" si="25"/>
        <v>10.178590116435455</v>
      </c>
      <c r="AH69">
        <v>433.905585686758</v>
      </c>
      <c r="AI69">
        <v>421.505787878788</v>
      </c>
      <c r="AJ69">
        <v>8.1124267546899293E-3</v>
      </c>
      <c r="AK69">
        <v>66.802157595226703</v>
      </c>
      <c r="AL69">
        <f t="shared" si="26"/>
        <v>1.503949901854901</v>
      </c>
      <c r="AM69">
        <v>11.438925231888099</v>
      </c>
      <c r="AN69">
        <v>13.2198608391608</v>
      </c>
      <c r="AO69">
        <v>-9.1536860086417894E-6</v>
      </c>
      <c r="AP69">
        <v>77.3</v>
      </c>
      <c r="AQ69">
        <v>14</v>
      </c>
      <c r="AR69">
        <v>3</v>
      </c>
      <c r="AS69">
        <f t="shared" si="27"/>
        <v>1</v>
      </c>
      <c r="AT69">
        <f t="shared" si="28"/>
        <v>0</v>
      </c>
      <c r="AU69">
        <f t="shared" si="29"/>
        <v>53723.904408486007</v>
      </c>
      <c r="AV69" t="s">
        <v>427</v>
      </c>
      <c r="AW69">
        <v>10452.200000000001</v>
      </c>
      <c r="AX69">
        <v>1034.8442307692301</v>
      </c>
      <c r="AY69">
        <v>4484.24</v>
      </c>
      <c r="AZ69">
        <f t="shared" si="30"/>
        <v>0.76922639493666034</v>
      </c>
      <c r="BA69">
        <v>-1.01765535009789</v>
      </c>
      <c r="BB69" t="s">
        <v>588</v>
      </c>
      <c r="BC69">
        <v>10447.6</v>
      </c>
      <c r="BD69">
        <v>1498.1559999999999</v>
      </c>
      <c r="BE69">
        <v>2729.12</v>
      </c>
      <c r="BF69">
        <f t="shared" si="31"/>
        <v>0.45104795685055987</v>
      </c>
      <c r="BG69">
        <v>0.5</v>
      </c>
      <c r="BH69">
        <f t="shared" si="32"/>
        <v>336.57089172782537</v>
      </c>
      <c r="BI69">
        <f t="shared" si="33"/>
        <v>10.178590116435455</v>
      </c>
      <c r="BJ69">
        <f t="shared" si="34"/>
        <v>75.904806524603316</v>
      </c>
      <c r="BK69">
        <f t="shared" si="35"/>
        <v>3.3265638062329544E-2</v>
      </c>
      <c r="BL69">
        <f t="shared" si="36"/>
        <v>0.64310840124289148</v>
      </c>
      <c r="BM69">
        <f t="shared" si="37"/>
        <v>901.10851375257164</v>
      </c>
      <c r="BN69" t="s">
        <v>383</v>
      </c>
      <c r="BO69">
        <v>0</v>
      </c>
      <c r="BP69">
        <f t="shared" si="38"/>
        <v>901.10851375257164</v>
      </c>
      <c r="BQ69">
        <f t="shared" si="39"/>
        <v>0.6698171887815223</v>
      </c>
      <c r="BR69">
        <f t="shared" si="40"/>
        <v>0.6733896418380515</v>
      </c>
      <c r="BS69">
        <f t="shared" si="41"/>
        <v>0.48982852198876925</v>
      </c>
      <c r="BT69">
        <f t="shared" si="42"/>
        <v>0.72654288183492033</v>
      </c>
      <c r="BU69">
        <f t="shared" si="43"/>
        <v>0.50881954910943705</v>
      </c>
      <c r="BV69">
        <f t="shared" si="44"/>
        <v>0.40502934229350157</v>
      </c>
      <c r="BW69">
        <f t="shared" si="45"/>
        <v>0.59497065770649837</v>
      </c>
      <c r="BX69">
        <f t="shared" si="46"/>
        <v>399.98</v>
      </c>
      <c r="BY69">
        <f t="shared" si="47"/>
        <v>336.57089172782537</v>
      </c>
      <c r="BZ69">
        <f t="shared" si="48"/>
        <v>0.84146930278470256</v>
      </c>
      <c r="CA69">
        <f t="shared" si="49"/>
        <v>0.19293860556940512</v>
      </c>
      <c r="CB69">
        <v>1717078074</v>
      </c>
      <c r="CC69">
        <v>415.91899999999998</v>
      </c>
      <c r="CD69">
        <v>429.03800000000001</v>
      </c>
      <c r="CE69">
        <v>13.2239</v>
      </c>
      <c r="CF69">
        <v>11.4381</v>
      </c>
      <c r="CG69">
        <v>415.34199999999998</v>
      </c>
      <c r="CH69">
        <v>13.3719</v>
      </c>
      <c r="CI69">
        <v>500.00099999999998</v>
      </c>
      <c r="CJ69">
        <v>100.495</v>
      </c>
      <c r="CK69">
        <v>0.10009899999999999</v>
      </c>
      <c r="CL69">
        <v>23.324000000000002</v>
      </c>
      <c r="CM69">
        <v>22.517700000000001</v>
      </c>
      <c r="CN69">
        <v>999.9</v>
      </c>
      <c r="CO69">
        <v>0</v>
      </c>
      <c r="CP69">
        <v>0</v>
      </c>
      <c r="CQ69">
        <v>9985.6200000000008</v>
      </c>
      <c r="CR69">
        <v>0</v>
      </c>
      <c r="CS69">
        <v>1.5289399999999999E-3</v>
      </c>
      <c r="CT69">
        <v>399.98</v>
      </c>
      <c r="CU69">
        <v>0.94999199999999995</v>
      </c>
      <c r="CV69">
        <v>5.0007799999999998E-2</v>
      </c>
      <c r="CW69">
        <v>0</v>
      </c>
      <c r="CX69">
        <v>1497.91</v>
      </c>
      <c r="CY69">
        <v>8.2756299999999996</v>
      </c>
      <c r="CZ69">
        <v>3653.56</v>
      </c>
      <c r="DA69">
        <v>3404.67</v>
      </c>
      <c r="DB69">
        <v>37.436999999999998</v>
      </c>
      <c r="DC69">
        <v>40.936999999999998</v>
      </c>
      <c r="DD69">
        <v>39.436999999999998</v>
      </c>
      <c r="DE69">
        <v>40.686999999999998</v>
      </c>
      <c r="DF69">
        <v>41</v>
      </c>
      <c r="DG69">
        <v>372.12</v>
      </c>
      <c r="DH69">
        <v>19.59</v>
      </c>
      <c r="DI69">
        <v>0</v>
      </c>
      <c r="DJ69">
        <v>300.200000047684</v>
      </c>
      <c r="DK69">
        <v>0</v>
      </c>
      <c r="DL69">
        <v>1498.1559999999999</v>
      </c>
      <c r="DM69">
        <v>-8.2307687476798105E-2</v>
      </c>
      <c r="DN69">
        <v>-0.73769228824910904</v>
      </c>
      <c r="DO69">
        <v>3653.8283999999999</v>
      </c>
      <c r="DP69">
        <v>15</v>
      </c>
      <c r="DQ69">
        <v>1717078105</v>
      </c>
      <c r="DR69" t="s">
        <v>589</v>
      </c>
      <c r="DS69">
        <v>1717078098</v>
      </c>
      <c r="DT69">
        <v>1717078105</v>
      </c>
      <c r="DU69">
        <v>52</v>
      </c>
      <c r="DV69">
        <v>1E-3</v>
      </c>
      <c r="DW69">
        <v>2E-3</v>
      </c>
      <c r="DX69">
        <v>0.57699999999999996</v>
      </c>
      <c r="DY69">
        <v>-0.14799999999999999</v>
      </c>
      <c r="DZ69">
        <v>429</v>
      </c>
      <c r="EA69">
        <v>11</v>
      </c>
      <c r="EB69">
        <v>0.12</v>
      </c>
      <c r="EC69">
        <v>0.14000000000000001</v>
      </c>
      <c r="ED69">
        <v>-12.9563714285714</v>
      </c>
      <c r="EE69">
        <v>-0.49585714285714999</v>
      </c>
      <c r="EF69">
        <v>7.4151396884104298E-2</v>
      </c>
      <c r="EG69">
        <v>1</v>
      </c>
      <c r="EH69">
        <v>415.926801089734</v>
      </c>
      <c r="EI69">
        <v>-0.13561740775422701</v>
      </c>
      <c r="EJ69">
        <v>5.0579587905780002E-2</v>
      </c>
      <c r="EK69">
        <v>1</v>
      </c>
      <c r="EL69">
        <v>1.7851671428571401</v>
      </c>
      <c r="EM69">
        <v>-6.5735064935052399E-3</v>
      </c>
      <c r="EN69">
        <v>1.05042459830998E-3</v>
      </c>
      <c r="EO69">
        <v>1</v>
      </c>
      <c r="EP69">
        <v>3</v>
      </c>
      <c r="EQ69">
        <v>3</v>
      </c>
      <c r="ER69" t="s">
        <v>385</v>
      </c>
      <c r="ES69">
        <v>2.9779300000000002</v>
      </c>
      <c r="ET69">
        <v>2.83013</v>
      </c>
      <c r="EU69">
        <v>0.101951</v>
      </c>
      <c r="EV69">
        <v>0.103787</v>
      </c>
      <c r="EW69">
        <v>7.6635300000000003E-2</v>
      </c>
      <c r="EX69">
        <v>6.7250400000000002E-2</v>
      </c>
      <c r="EY69">
        <v>25292.9</v>
      </c>
      <c r="EZ69">
        <v>30815</v>
      </c>
      <c r="FA69">
        <v>26064.400000000001</v>
      </c>
      <c r="FB69">
        <v>31249.599999999999</v>
      </c>
      <c r="FC69">
        <v>32282.7</v>
      </c>
      <c r="FD69">
        <v>35563.1</v>
      </c>
      <c r="FE69">
        <v>38393.699999999997</v>
      </c>
      <c r="FF69">
        <v>41466.6</v>
      </c>
      <c r="FG69">
        <v>2.1509499999999999</v>
      </c>
      <c r="FH69">
        <v>1.5357000000000001</v>
      </c>
      <c r="FI69">
        <v>5.33275E-2</v>
      </c>
      <c r="FJ69">
        <v>0</v>
      </c>
      <c r="FK69">
        <v>21.638500000000001</v>
      </c>
      <c r="FL69">
        <v>999.9</v>
      </c>
      <c r="FM69">
        <v>31.651</v>
      </c>
      <c r="FN69">
        <v>28.54</v>
      </c>
      <c r="FO69">
        <v>12.333399999999999</v>
      </c>
      <c r="FP69">
        <v>62.309699999999999</v>
      </c>
      <c r="FQ69">
        <v>44.511200000000002</v>
      </c>
      <c r="FR69">
        <v>1</v>
      </c>
      <c r="FS69">
        <v>-0.21834600000000001</v>
      </c>
      <c r="FT69">
        <v>0.34602699999999997</v>
      </c>
      <c r="FU69">
        <v>20.263200000000001</v>
      </c>
      <c r="FV69">
        <v>5.24709</v>
      </c>
      <c r="FW69">
        <v>12.039899999999999</v>
      </c>
      <c r="FX69">
        <v>5.0236999999999998</v>
      </c>
      <c r="FY69">
        <v>3.30098</v>
      </c>
      <c r="FZ69">
        <v>999.9</v>
      </c>
      <c r="GA69">
        <v>9999</v>
      </c>
      <c r="GB69">
        <v>9999</v>
      </c>
      <c r="GC69">
        <v>9999</v>
      </c>
      <c r="GD69">
        <v>1.87832</v>
      </c>
      <c r="GE69">
        <v>1.87988</v>
      </c>
      <c r="GF69">
        <v>1.8788199999999999</v>
      </c>
      <c r="GG69">
        <v>1.87927</v>
      </c>
      <c r="GH69">
        <v>1.88079</v>
      </c>
      <c r="GI69">
        <v>1.87531</v>
      </c>
      <c r="GJ69">
        <v>1.8824399999999999</v>
      </c>
      <c r="GK69">
        <v>1.8772899999999999</v>
      </c>
      <c r="GL69">
        <v>5</v>
      </c>
      <c r="GM69">
        <v>0</v>
      </c>
      <c r="GN69">
        <v>0</v>
      </c>
      <c r="GO69">
        <v>0</v>
      </c>
      <c r="GP69" t="s">
        <v>386</v>
      </c>
      <c r="GQ69" t="s">
        <v>387</v>
      </c>
      <c r="GR69" t="s">
        <v>388</v>
      </c>
      <c r="GS69" t="s">
        <v>388</v>
      </c>
      <c r="GT69" t="s">
        <v>388</v>
      </c>
      <c r="GU69" t="s">
        <v>388</v>
      </c>
      <c r="GV69">
        <v>0</v>
      </c>
      <c r="GW69">
        <v>100</v>
      </c>
      <c r="GX69">
        <v>100</v>
      </c>
      <c r="GY69">
        <v>0.57699999999999996</v>
      </c>
      <c r="GZ69">
        <v>-0.14799999999999999</v>
      </c>
      <c r="HA69">
        <v>0.57581818181824895</v>
      </c>
      <c r="HB69">
        <v>0</v>
      </c>
      <c r="HC69">
        <v>0</v>
      </c>
      <c r="HD69">
        <v>0</v>
      </c>
      <c r="HE69">
        <v>-0.15069000000000099</v>
      </c>
      <c r="HF69">
        <v>0</v>
      </c>
      <c r="HG69">
        <v>0</v>
      </c>
      <c r="HH69">
        <v>0</v>
      </c>
      <c r="HI69">
        <v>-1</v>
      </c>
      <c r="HJ69">
        <v>-1</v>
      </c>
      <c r="HK69">
        <v>-1</v>
      </c>
      <c r="HL69">
        <v>-1</v>
      </c>
      <c r="HM69">
        <v>4.5999999999999996</v>
      </c>
      <c r="HN69">
        <v>4.5999999999999996</v>
      </c>
      <c r="HO69">
        <v>0.161133</v>
      </c>
      <c r="HP69">
        <v>4.99878</v>
      </c>
      <c r="HQ69">
        <v>1.5490699999999999</v>
      </c>
      <c r="HR69">
        <v>2.3303199999999999</v>
      </c>
      <c r="HS69">
        <v>1.55884</v>
      </c>
      <c r="HT69">
        <v>1.2206999999999999E-3</v>
      </c>
      <c r="HU69">
        <v>30.825299999999999</v>
      </c>
      <c r="HV69">
        <v>23.947399999999998</v>
      </c>
      <c r="HW69">
        <v>2</v>
      </c>
      <c r="HX69">
        <v>481.43599999999998</v>
      </c>
      <c r="HY69">
        <v>222.94399999999999</v>
      </c>
      <c r="HZ69">
        <v>22.0001</v>
      </c>
      <c r="IA69">
        <v>24.645099999999999</v>
      </c>
      <c r="IB69">
        <v>30</v>
      </c>
      <c r="IC69">
        <v>24.6295</v>
      </c>
      <c r="ID69">
        <v>24.627500000000001</v>
      </c>
      <c r="IE69">
        <v>-1</v>
      </c>
      <c r="IF69">
        <v>-30</v>
      </c>
      <c r="IG69">
        <v>-30</v>
      </c>
      <c r="IH69">
        <v>22</v>
      </c>
      <c r="II69">
        <v>400</v>
      </c>
      <c r="IJ69">
        <v>15.804</v>
      </c>
      <c r="IK69">
        <v>100.754</v>
      </c>
      <c r="IL69">
        <v>101.113</v>
      </c>
    </row>
    <row r="70" spans="1:246" x14ac:dyDescent="0.35">
      <c r="A70">
        <v>52</v>
      </c>
      <c r="B70">
        <v>1717078374</v>
      </c>
      <c r="C70">
        <v>16501.9000000954</v>
      </c>
      <c r="D70" t="s">
        <v>590</v>
      </c>
      <c r="E70" t="s">
        <v>591</v>
      </c>
      <c r="F70" t="s">
        <v>381</v>
      </c>
      <c r="G70">
        <v>1717078374</v>
      </c>
      <c r="H70">
        <f t="shared" si="0"/>
        <v>1.5074150265543917E-3</v>
      </c>
      <c r="I70">
        <f t="shared" si="1"/>
        <v>1.5074150265543917</v>
      </c>
      <c r="J70">
        <f t="shared" si="2"/>
        <v>10.177537185484278</v>
      </c>
      <c r="K70">
        <f t="shared" si="3"/>
        <v>416.548</v>
      </c>
      <c r="L70">
        <f t="shared" si="4"/>
        <v>237.56326862135839</v>
      </c>
      <c r="M70">
        <f t="shared" si="5"/>
        <v>23.893628477498027</v>
      </c>
      <c r="N70">
        <f t="shared" si="6"/>
        <v>41.895547290638795</v>
      </c>
      <c r="O70">
        <f t="shared" si="7"/>
        <v>9.6880691100996758E-2</v>
      </c>
      <c r="P70">
        <f t="shared" si="8"/>
        <v>2.940011126771521</v>
      </c>
      <c r="Q70">
        <f t="shared" si="9"/>
        <v>9.5141456273493422E-2</v>
      </c>
      <c r="R70">
        <f t="shared" si="10"/>
        <v>5.96170728138255E-2</v>
      </c>
      <c r="S70">
        <f t="shared" si="11"/>
        <v>77.174448148724778</v>
      </c>
      <c r="T70">
        <f t="shared" si="12"/>
        <v>23.399831562555349</v>
      </c>
      <c r="U70">
        <f t="shared" si="13"/>
        <v>23.399831562555349</v>
      </c>
      <c r="V70">
        <f t="shared" si="14"/>
        <v>2.8886861510510022</v>
      </c>
      <c r="W70">
        <f t="shared" si="15"/>
        <v>46.166603232844317</v>
      </c>
      <c r="X70">
        <f t="shared" si="16"/>
        <v>1.3285443063387097</v>
      </c>
      <c r="Y70">
        <f t="shared" si="17"/>
        <v>2.8777172529633783</v>
      </c>
      <c r="Z70">
        <f t="shared" si="18"/>
        <v>1.5601418447122926</v>
      </c>
      <c r="AA70">
        <f t="shared" si="19"/>
        <v>-66.47700267104868</v>
      </c>
      <c r="AB70">
        <f t="shared" si="20"/>
        <v>-9.9906211559460356</v>
      </c>
      <c r="AC70">
        <f t="shared" si="21"/>
        <v>-0.70704986860460639</v>
      </c>
      <c r="AD70">
        <f t="shared" si="22"/>
        <v>-2.2554687453713029E-4</v>
      </c>
      <c r="AE70">
        <f t="shared" si="23"/>
        <v>10.179742387413713</v>
      </c>
      <c r="AF70">
        <f t="shared" si="24"/>
        <v>1.5082409652338704</v>
      </c>
      <c r="AG70">
        <f t="shared" si="25"/>
        <v>10.177537185484278</v>
      </c>
      <c r="AH70">
        <v>434.44494679936901</v>
      </c>
      <c r="AI70">
        <v>422.09862424242402</v>
      </c>
      <c r="AJ70">
        <v>-1.33645218210536E-3</v>
      </c>
      <c r="AK70">
        <v>66.802000203039398</v>
      </c>
      <c r="AL70">
        <f t="shared" si="26"/>
        <v>1.5074150265543917</v>
      </c>
      <c r="AM70">
        <v>11.422190139300699</v>
      </c>
      <c r="AN70">
        <v>13.2071384615385</v>
      </c>
      <c r="AO70">
        <v>-3.6124187096790201E-6</v>
      </c>
      <c r="AP70">
        <v>77.3</v>
      </c>
      <c r="AQ70">
        <v>14</v>
      </c>
      <c r="AR70">
        <v>3</v>
      </c>
      <c r="AS70">
        <f t="shared" si="27"/>
        <v>1</v>
      </c>
      <c r="AT70">
        <f t="shared" si="28"/>
        <v>0</v>
      </c>
      <c r="AU70">
        <f t="shared" si="29"/>
        <v>53848.075099149093</v>
      </c>
      <c r="AV70" t="s">
        <v>427</v>
      </c>
      <c r="AW70">
        <v>10452.200000000001</v>
      </c>
      <c r="AX70">
        <v>1034.8442307692301</v>
      </c>
      <c r="AY70">
        <v>4484.24</v>
      </c>
      <c r="AZ70">
        <f t="shared" si="30"/>
        <v>0.76922639493666034</v>
      </c>
      <c r="BA70">
        <v>-1.01765535009789</v>
      </c>
      <c r="BB70" t="s">
        <v>592</v>
      </c>
      <c r="BC70">
        <v>10453.5</v>
      </c>
      <c r="BD70">
        <v>1505.4519230769199</v>
      </c>
      <c r="BE70">
        <v>2726.47</v>
      </c>
      <c r="BF70">
        <f t="shared" si="31"/>
        <v>0.44783844198655398</v>
      </c>
      <c r="BG70">
        <v>0.5</v>
      </c>
      <c r="BH70">
        <f t="shared" si="32"/>
        <v>336.58349907436241</v>
      </c>
      <c r="BI70">
        <f t="shared" si="33"/>
        <v>10.177537185484278</v>
      </c>
      <c r="BJ70">
        <f t="shared" si="34"/>
        <v>75.367514911922598</v>
      </c>
      <c r="BK70">
        <f t="shared" si="35"/>
        <v>3.3261263746945539E-2</v>
      </c>
      <c r="BL70">
        <f t="shared" si="36"/>
        <v>0.64470542496341432</v>
      </c>
      <c r="BM70">
        <f t="shared" si="37"/>
        <v>900.81942090163147</v>
      </c>
      <c r="BN70" t="s">
        <v>383</v>
      </c>
      <c r="BO70">
        <v>0</v>
      </c>
      <c r="BP70">
        <f t="shared" si="38"/>
        <v>900.81942090163147</v>
      </c>
      <c r="BQ70">
        <f t="shared" si="39"/>
        <v>0.66960229861262677</v>
      </c>
      <c r="BR70">
        <f t="shared" si="40"/>
        <v>0.66881258160918311</v>
      </c>
      <c r="BS70">
        <f t="shared" si="41"/>
        <v>0.49052852189688434</v>
      </c>
      <c r="BT70">
        <f t="shared" si="42"/>
        <v>0.72180153502763877</v>
      </c>
      <c r="BU70">
        <f t="shared" si="43"/>
        <v>0.50958779960236067</v>
      </c>
      <c r="BV70">
        <f t="shared" si="44"/>
        <v>0.40019834125657844</v>
      </c>
      <c r="BW70">
        <f t="shared" si="45"/>
        <v>0.59980165874342162</v>
      </c>
      <c r="BX70">
        <f t="shared" si="46"/>
        <v>399.995</v>
      </c>
      <c r="BY70">
        <f t="shared" si="47"/>
        <v>336.58349907436241</v>
      </c>
      <c r="BZ70">
        <f t="shared" si="48"/>
        <v>0.84146926605173167</v>
      </c>
      <c r="CA70">
        <f t="shared" si="49"/>
        <v>0.19293853210346323</v>
      </c>
      <c r="CB70">
        <v>1717078374</v>
      </c>
      <c r="CC70">
        <v>416.548</v>
      </c>
      <c r="CD70">
        <v>429.517</v>
      </c>
      <c r="CE70">
        <v>13.209099999999999</v>
      </c>
      <c r="CF70">
        <v>11.4232</v>
      </c>
      <c r="CG70">
        <v>415.94900000000001</v>
      </c>
      <c r="CH70">
        <v>13.3561</v>
      </c>
      <c r="CI70">
        <v>500.02300000000002</v>
      </c>
      <c r="CJ70">
        <v>100.47799999999999</v>
      </c>
      <c r="CK70">
        <v>9.9958099999999994E-2</v>
      </c>
      <c r="CL70">
        <v>23.3368</v>
      </c>
      <c r="CM70">
        <v>22.5349</v>
      </c>
      <c r="CN70">
        <v>999.9</v>
      </c>
      <c r="CO70">
        <v>0</v>
      </c>
      <c r="CP70">
        <v>0</v>
      </c>
      <c r="CQ70">
        <v>10011.9</v>
      </c>
      <c r="CR70">
        <v>0</v>
      </c>
      <c r="CS70">
        <v>1.5289399999999999E-3</v>
      </c>
      <c r="CT70">
        <v>399.995</v>
      </c>
      <c r="CU70">
        <v>0.94999199999999995</v>
      </c>
      <c r="CV70">
        <v>5.0007799999999998E-2</v>
      </c>
      <c r="CW70">
        <v>0</v>
      </c>
      <c r="CX70">
        <v>1505.22</v>
      </c>
      <c r="CY70">
        <v>8.2756299999999996</v>
      </c>
      <c r="CZ70">
        <v>3718.17</v>
      </c>
      <c r="DA70">
        <v>3404.8</v>
      </c>
      <c r="DB70">
        <v>37.375</v>
      </c>
      <c r="DC70">
        <v>40.875</v>
      </c>
      <c r="DD70">
        <v>39.436999999999998</v>
      </c>
      <c r="DE70">
        <v>40.686999999999998</v>
      </c>
      <c r="DF70">
        <v>41.061999999999998</v>
      </c>
      <c r="DG70">
        <v>372.13</v>
      </c>
      <c r="DH70">
        <v>19.59</v>
      </c>
      <c r="DI70">
        <v>0</v>
      </c>
      <c r="DJ70">
        <v>299</v>
      </c>
      <c r="DK70">
        <v>0</v>
      </c>
      <c r="DL70">
        <v>1505.4519230769199</v>
      </c>
      <c r="DM70">
        <v>-1.1189743593745201</v>
      </c>
      <c r="DN70">
        <v>-3.2482051295012999</v>
      </c>
      <c r="DO70">
        <v>3718.6149999999998</v>
      </c>
      <c r="DP70">
        <v>15</v>
      </c>
      <c r="DQ70">
        <v>1717078408</v>
      </c>
      <c r="DR70" t="s">
        <v>593</v>
      </c>
      <c r="DS70">
        <v>1717078399</v>
      </c>
      <c r="DT70">
        <v>1717078408</v>
      </c>
      <c r="DU70">
        <v>53</v>
      </c>
      <c r="DV70">
        <v>2.1999999999999999E-2</v>
      </c>
      <c r="DW70">
        <v>1E-3</v>
      </c>
      <c r="DX70">
        <v>0.59899999999999998</v>
      </c>
      <c r="DY70">
        <v>-0.14699999999999999</v>
      </c>
      <c r="DZ70">
        <v>429</v>
      </c>
      <c r="EA70">
        <v>11</v>
      </c>
      <c r="EB70">
        <v>0.18</v>
      </c>
      <c r="EC70">
        <v>0.04</v>
      </c>
      <c r="ED70">
        <v>-12.925466666666701</v>
      </c>
      <c r="EE70">
        <v>-0.14020519480519</v>
      </c>
      <c r="EF70">
        <v>2.8825638940316201E-2</v>
      </c>
      <c r="EG70">
        <v>1</v>
      </c>
      <c r="EH70">
        <v>416.54780119464698</v>
      </c>
      <c r="EI70">
        <v>5.6911798202499503E-2</v>
      </c>
      <c r="EJ70">
        <v>1.5133647015311299E-2</v>
      </c>
      <c r="EK70">
        <v>1</v>
      </c>
      <c r="EL70">
        <v>1.78664523809524</v>
      </c>
      <c r="EM70">
        <v>5.72805194805569E-3</v>
      </c>
      <c r="EN70">
        <v>1.81702692552218E-3</v>
      </c>
      <c r="EO70">
        <v>1</v>
      </c>
      <c r="EP70">
        <v>3</v>
      </c>
      <c r="EQ70">
        <v>3</v>
      </c>
      <c r="ER70" t="s">
        <v>385</v>
      </c>
      <c r="ES70">
        <v>2.9780000000000002</v>
      </c>
      <c r="ET70">
        <v>2.8302200000000002</v>
      </c>
      <c r="EU70">
        <v>0.102051</v>
      </c>
      <c r="EV70">
        <v>0.10386099999999999</v>
      </c>
      <c r="EW70">
        <v>7.6557799999999995E-2</v>
      </c>
      <c r="EX70">
        <v>6.7176100000000002E-2</v>
      </c>
      <c r="EY70">
        <v>25290.6</v>
      </c>
      <c r="EZ70">
        <v>30811.5</v>
      </c>
      <c r="FA70">
        <v>26065</v>
      </c>
      <c r="FB70">
        <v>31248.5</v>
      </c>
      <c r="FC70">
        <v>32285.599999999999</v>
      </c>
      <c r="FD70">
        <v>35564.5</v>
      </c>
      <c r="FE70">
        <v>38393.9</v>
      </c>
      <c r="FF70">
        <v>41465</v>
      </c>
      <c r="FG70">
        <v>2.1510500000000001</v>
      </c>
      <c r="FH70">
        <v>1.5328999999999999</v>
      </c>
      <c r="FI70">
        <v>5.2265800000000001E-2</v>
      </c>
      <c r="FJ70">
        <v>0</v>
      </c>
      <c r="FK70">
        <v>21.673300000000001</v>
      </c>
      <c r="FL70">
        <v>999.9</v>
      </c>
      <c r="FM70">
        <v>31.577000000000002</v>
      </c>
      <c r="FN70">
        <v>28.54</v>
      </c>
      <c r="FO70">
        <v>12.305999999999999</v>
      </c>
      <c r="FP70">
        <v>62.159799999999997</v>
      </c>
      <c r="FQ70">
        <v>44.495199999999997</v>
      </c>
      <c r="FR70">
        <v>1</v>
      </c>
      <c r="FS70">
        <v>-0.219002</v>
      </c>
      <c r="FT70">
        <v>0.33088000000000001</v>
      </c>
      <c r="FU70">
        <v>20.263200000000001</v>
      </c>
      <c r="FV70">
        <v>5.2473900000000002</v>
      </c>
      <c r="FW70">
        <v>12.039899999999999</v>
      </c>
      <c r="FX70">
        <v>5.0237999999999996</v>
      </c>
      <c r="FY70">
        <v>3.3008299999999999</v>
      </c>
      <c r="FZ70">
        <v>999.9</v>
      </c>
      <c r="GA70">
        <v>9999</v>
      </c>
      <c r="GB70">
        <v>9999</v>
      </c>
      <c r="GC70">
        <v>9999</v>
      </c>
      <c r="GD70">
        <v>1.8783399999999999</v>
      </c>
      <c r="GE70">
        <v>1.8798999999999999</v>
      </c>
      <c r="GF70">
        <v>1.87887</v>
      </c>
      <c r="GG70">
        <v>1.87927</v>
      </c>
      <c r="GH70">
        <v>1.8808</v>
      </c>
      <c r="GI70">
        <v>1.87531</v>
      </c>
      <c r="GJ70">
        <v>1.8824399999999999</v>
      </c>
      <c r="GK70">
        <v>1.8772899999999999</v>
      </c>
      <c r="GL70">
        <v>5</v>
      </c>
      <c r="GM70">
        <v>0</v>
      </c>
      <c r="GN70">
        <v>0</v>
      </c>
      <c r="GO70">
        <v>0</v>
      </c>
      <c r="GP70" t="s">
        <v>386</v>
      </c>
      <c r="GQ70" t="s">
        <v>387</v>
      </c>
      <c r="GR70" t="s">
        <v>388</v>
      </c>
      <c r="GS70" t="s">
        <v>388</v>
      </c>
      <c r="GT70" t="s">
        <v>388</v>
      </c>
      <c r="GU70" t="s">
        <v>388</v>
      </c>
      <c r="GV70">
        <v>0</v>
      </c>
      <c r="GW70">
        <v>100</v>
      </c>
      <c r="GX70">
        <v>100</v>
      </c>
      <c r="GY70">
        <v>0.59899999999999998</v>
      </c>
      <c r="GZ70">
        <v>-0.14699999999999999</v>
      </c>
      <c r="HA70">
        <v>0.57669999999996002</v>
      </c>
      <c r="HB70">
        <v>0</v>
      </c>
      <c r="HC70">
        <v>0</v>
      </c>
      <c r="HD70">
        <v>0</v>
      </c>
      <c r="HE70">
        <v>-0.14822727272727201</v>
      </c>
      <c r="HF70">
        <v>0</v>
      </c>
      <c r="HG70">
        <v>0</v>
      </c>
      <c r="HH70">
        <v>0</v>
      </c>
      <c r="HI70">
        <v>-1</v>
      </c>
      <c r="HJ70">
        <v>-1</v>
      </c>
      <c r="HK70">
        <v>-1</v>
      </c>
      <c r="HL70">
        <v>-1</v>
      </c>
      <c r="HM70">
        <v>4.5999999999999996</v>
      </c>
      <c r="HN70">
        <v>4.5</v>
      </c>
      <c r="HO70">
        <v>0.161133</v>
      </c>
      <c r="HP70">
        <v>4.99878</v>
      </c>
      <c r="HQ70">
        <v>1.5490699999999999</v>
      </c>
      <c r="HR70">
        <v>2.3303199999999999</v>
      </c>
      <c r="HS70">
        <v>1.5564</v>
      </c>
      <c r="HT70">
        <v>1.2206999999999999E-3</v>
      </c>
      <c r="HU70">
        <v>30.803699999999999</v>
      </c>
      <c r="HV70">
        <v>23.938700000000001</v>
      </c>
      <c r="HW70">
        <v>2</v>
      </c>
      <c r="HX70">
        <v>481.38299999999998</v>
      </c>
      <c r="HY70">
        <v>221.86500000000001</v>
      </c>
      <c r="HZ70">
        <v>21.999500000000001</v>
      </c>
      <c r="IA70">
        <v>24.636800000000001</v>
      </c>
      <c r="IB70">
        <v>30.0001</v>
      </c>
      <c r="IC70">
        <v>24.617000000000001</v>
      </c>
      <c r="ID70">
        <v>24.615100000000002</v>
      </c>
      <c r="IE70">
        <v>-1</v>
      </c>
      <c r="IF70">
        <v>-30</v>
      </c>
      <c r="IG70">
        <v>-30</v>
      </c>
      <c r="IH70">
        <v>22</v>
      </c>
      <c r="II70">
        <v>400</v>
      </c>
      <c r="IJ70">
        <v>15.804</v>
      </c>
      <c r="IK70">
        <v>100.755</v>
      </c>
      <c r="IL70">
        <v>101.10899999999999</v>
      </c>
    </row>
    <row r="71" spans="1:246" x14ac:dyDescent="0.35">
      <c r="A71">
        <v>53</v>
      </c>
      <c r="B71">
        <v>1717078674</v>
      </c>
      <c r="C71">
        <v>16801.9000000954</v>
      </c>
      <c r="D71" t="s">
        <v>594</v>
      </c>
      <c r="E71" t="s">
        <v>595</v>
      </c>
      <c r="F71" t="s">
        <v>381</v>
      </c>
      <c r="G71">
        <v>1717078674</v>
      </c>
      <c r="H71">
        <f t="shared" si="0"/>
        <v>1.5028135156343872E-3</v>
      </c>
      <c r="I71">
        <f t="shared" si="1"/>
        <v>1.5028135156343871</v>
      </c>
      <c r="J71">
        <f t="shared" si="2"/>
        <v>9.7468854623807406</v>
      </c>
      <c r="K71">
        <f t="shared" si="3"/>
        <v>417.75799999999998</v>
      </c>
      <c r="L71">
        <f t="shared" si="4"/>
        <v>245.06828411781376</v>
      </c>
      <c r="M71">
        <f t="shared" si="5"/>
        <v>24.648472733567505</v>
      </c>
      <c r="N71">
        <f t="shared" si="6"/>
        <v>42.017255351081999</v>
      </c>
      <c r="O71">
        <f t="shared" si="7"/>
        <v>9.6399151241339812E-2</v>
      </c>
      <c r="P71">
        <f t="shared" si="8"/>
        <v>2.9413273703582572</v>
      </c>
      <c r="Q71">
        <f t="shared" si="9"/>
        <v>9.4677753160449116E-2</v>
      </c>
      <c r="R71">
        <f t="shared" si="10"/>
        <v>5.9325696143452525E-2</v>
      </c>
      <c r="S71">
        <f t="shared" si="11"/>
        <v>77.174255210192683</v>
      </c>
      <c r="T71">
        <f t="shared" si="12"/>
        <v>23.409098920803842</v>
      </c>
      <c r="U71">
        <f t="shared" si="13"/>
        <v>23.409098920803842</v>
      </c>
      <c r="V71">
        <f t="shared" si="14"/>
        <v>2.8903019576985041</v>
      </c>
      <c r="W71">
        <f t="shared" si="15"/>
        <v>46.101074799586051</v>
      </c>
      <c r="X71">
        <f t="shared" si="16"/>
        <v>1.3273074732671999</v>
      </c>
      <c r="Y71">
        <f t="shared" si="17"/>
        <v>2.8791247905550308</v>
      </c>
      <c r="Z71">
        <f t="shared" si="18"/>
        <v>1.5629944844313042</v>
      </c>
      <c r="AA71">
        <f t="shared" si="19"/>
        <v>-66.274076039476469</v>
      </c>
      <c r="AB71">
        <f t="shared" si="20"/>
        <v>-10.180205273245637</v>
      </c>
      <c r="AC71">
        <f t="shared" si="21"/>
        <v>-0.7202078894667816</v>
      </c>
      <c r="AD71">
        <f t="shared" si="22"/>
        <v>-2.3399199620044442E-4</v>
      </c>
      <c r="AE71">
        <f t="shared" si="23"/>
        <v>10.118428918493448</v>
      </c>
      <c r="AF71">
        <f t="shared" si="24"/>
        <v>1.4994306787817462</v>
      </c>
      <c r="AG71">
        <f t="shared" si="25"/>
        <v>9.7468854623807406</v>
      </c>
      <c r="AH71">
        <v>435.56300474973102</v>
      </c>
      <c r="AI71">
        <v>423.47764848484798</v>
      </c>
      <c r="AJ71">
        <v>4.6599497405094503E-2</v>
      </c>
      <c r="AK71">
        <v>66.801798591625101</v>
      </c>
      <c r="AL71">
        <f t="shared" si="26"/>
        <v>1.5028135156343871</v>
      </c>
      <c r="AM71">
        <v>11.4200525448951</v>
      </c>
      <c r="AN71">
        <v>13.199660839160799</v>
      </c>
      <c r="AO71">
        <v>-1.1990896242582899E-6</v>
      </c>
      <c r="AP71">
        <v>77.3</v>
      </c>
      <c r="AQ71">
        <v>14</v>
      </c>
      <c r="AR71">
        <v>3</v>
      </c>
      <c r="AS71">
        <f t="shared" si="27"/>
        <v>1</v>
      </c>
      <c r="AT71">
        <f t="shared" si="28"/>
        <v>0</v>
      </c>
      <c r="AU71">
        <f t="shared" si="29"/>
        <v>53885.275757557814</v>
      </c>
      <c r="AV71" t="s">
        <v>427</v>
      </c>
      <c r="AW71">
        <v>10452.200000000001</v>
      </c>
      <c r="AX71">
        <v>1034.8442307692301</v>
      </c>
      <c r="AY71">
        <v>4484.24</v>
      </c>
      <c r="AZ71">
        <f t="shared" si="30"/>
        <v>0.76922639493666034</v>
      </c>
      <c r="BA71">
        <v>-1.01765535009789</v>
      </c>
      <c r="BB71" t="s">
        <v>596</v>
      </c>
      <c r="BC71">
        <v>10447.700000000001</v>
      </c>
      <c r="BD71">
        <v>1511.1461538461499</v>
      </c>
      <c r="BE71">
        <v>2721.72</v>
      </c>
      <c r="BF71">
        <f t="shared" si="31"/>
        <v>0.44478265440745191</v>
      </c>
      <c r="BG71">
        <v>0.5</v>
      </c>
      <c r="BH71">
        <f t="shared" si="32"/>
        <v>336.58265760509636</v>
      </c>
      <c r="BI71">
        <f t="shared" si="33"/>
        <v>9.7468854623807406</v>
      </c>
      <c r="BJ71">
        <f t="shared" si="34"/>
        <v>74.853063938554641</v>
      </c>
      <c r="BK71">
        <f t="shared" si="35"/>
        <v>3.198186409564923E-2</v>
      </c>
      <c r="BL71">
        <f t="shared" si="36"/>
        <v>0.64757579765736373</v>
      </c>
      <c r="BM71">
        <f t="shared" si="37"/>
        <v>900.30029275854281</v>
      </c>
      <c r="BN71" t="s">
        <v>383</v>
      </c>
      <c r="BO71">
        <v>0</v>
      </c>
      <c r="BP71">
        <f t="shared" si="38"/>
        <v>900.30029275854281</v>
      </c>
      <c r="BQ71">
        <f t="shared" si="39"/>
        <v>0.66921641728078463</v>
      </c>
      <c r="BR71">
        <f t="shared" si="40"/>
        <v>0.66463201278702855</v>
      </c>
      <c r="BS71">
        <f t="shared" si="41"/>
        <v>0.49178282671406998</v>
      </c>
      <c r="BT71">
        <f t="shared" si="42"/>
        <v>0.7176425604274832</v>
      </c>
      <c r="BU71">
        <f t="shared" si="43"/>
        <v>0.51096485237269529</v>
      </c>
      <c r="BV71">
        <f t="shared" si="44"/>
        <v>0.3959699028223721</v>
      </c>
      <c r="BW71">
        <f t="shared" si="45"/>
        <v>0.6040300971776279</v>
      </c>
      <c r="BX71">
        <f t="shared" si="46"/>
        <v>399.99400000000003</v>
      </c>
      <c r="BY71">
        <f t="shared" si="47"/>
        <v>336.58265760509636</v>
      </c>
      <c r="BZ71">
        <f t="shared" si="48"/>
        <v>0.84146926605173167</v>
      </c>
      <c r="CA71">
        <f t="shared" si="49"/>
        <v>0.19293853210346323</v>
      </c>
      <c r="CB71">
        <v>1717078674</v>
      </c>
      <c r="CC71">
        <v>417.75799999999998</v>
      </c>
      <c r="CD71">
        <v>430.65199999999999</v>
      </c>
      <c r="CE71">
        <v>13.1968</v>
      </c>
      <c r="CF71">
        <v>11.421200000000001</v>
      </c>
      <c r="CG71">
        <v>417.209</v>
      </c>
      <c r="CH71">
        <v>13.3468</v>
      </c>
      <c r="CI71">
        <v>499.99200000000002</v>
      </c>
      <c r="CJ71">
        <v>100.47799999999999</v>
      </c>
      <c r="CK71">
        <v>9.9978999999999998E-2</v>
      </c>
      <c r="CL71">
        <v>23.344899999999999</v>
      </c>
      <c r="CM71">
        <v>22.556000000000001</v>
      </c>
      <c r="CN71">
        <v>999.9</v>
      </c>
      <c r="CO71">
        <v>0</v>
      </c>
      <c r="CP71">
        <v>0</v>
      </c>
      <c r="CQ71">
        <v>10019.4</v>
      </c>
      <c r="CR71">
        <v>0</v>
      </c>
      <c r="CS71">
        <v>1.5289399999999999E-3</v>
      </c>
      <c r="CT71">
        <v>399.99400000000003</v>
      </c>
      <c r="CU71">
        <v>0.94999199999999995</v>
      </c>
      <c r="CV71">
        <v>5.0007799999999998E-2</v>
      </c>
      <c r="CW71">
        <v>0</v>
      </c>
      <c r="CX71">
        <v>1510.8</v>
      </c>
      <c r="CY71">
        <v>8.2756299999999996</v>
      </c>
      <c r="CZ71">
        <v>3713.18</v>
      </c>
      <c r="DA71">
        <v>3404.79</v>
      </c>
      <c r="DB71">
        <v>37.375</v>
      </c>
      <c r="DC71">
        <v>40.875</v>
      </c>
      <c r="DD71">
        <v>39.436999999999998</v>
      </c>
      <c r="DE71">
        <v>40.75</v>
      </c>
      <c r="DF71">
        <v>41.061999999999998</v>
      </c>
      <c r="DG71">
        <v>372.13</v>
      </c>
      <c r="DH71">
        <v>19.59</v>
      </c>
      <c r="DI71">
        <v>0</v>
      </c>
      <c r="DJ71">
        <v>299.200000047684</v>
      </c>
      <c r="DK71">
        <v>0</v>
      </c>
      <c r="DL71">
        <v>1511.1461538461499</v>
      </c>
      <c r="DM71">
        <v>-2.0184615417843998</v>
      </c>
      <c r="DN71">
        <v>-65.1316239848762</v>
      </c>
      <c r="DO71">
        <v>3713.0353846153798</v>
      </c>
      <c r="DP71">
        <v>15</v>
      </c>
      <c r="DQ71">
        <v>1717078702</v>
      </c>
      <c r="DR71" t="s">
        <v>597</v>
      </c>
      <c r="DS71">
        <v>1717078698</v>
      </c>
      <c r="DT71">
        <v>1717078702</v>
      </c>
      <c r="DU71">
        <v>54</v>
      </c>
      <c r="DV71">
        <v>-0.05</v>
      </c>
      <c r="DW71">
        <v>-2E-3</v>
      </c>
      <c r="DX71">
        <v>0.54900000000000004</v>
      </c>
      <c r="DY71">
        <v>-0.15</v>
      </c>
      <c r="DZ71">
        <v>431</v>
      </c>
      <c r="EA71">
        <v>11</v>
      </c>
      <c r="EB71">
        <v>0.17</v>
      </c>
      <c r="EC71">
        <v>0.08</v>
      </c>
      <c r="ED71">
        <v>-12.809195000000001</v>
      </c>
      <c r="EE71">
        <v>6.1308270676587598E-3</v>
      </c>
      <c r="EF71">
        <v>3.2481401986367599E-2</v>
      </c>
      <c r="EG71">
        <v>1</v>
      </c>
      <c r="EH71">
        <v>417.78298874344102</v>
      </c>
      <c r="EI71">
        <v>-0.229071509315046</v>
      </c>
      <c r="EJ71">
        <v>5.0738611403256799E-2</v>
      </c>
      <c r="EK71">
        <v>1</v>
      </c>
      <c r="EL71">
        <v>1.7804665</v>
      </c>
      <c r="EM71">
        <v>1.3637593984938E-3</v>
      </c>
      <c r="EN71">
        <v>1.14804300877626E-3</v>
      </c>
      <c r="EO71">
        <v>1</v>
      </c>
      <c r="EP71">
        <v>3</v>
      </c>
      <c r="EQ71">
        <v>3</v>
      </c>
      <c r="ER71" t="s">
        <v>385</v>
      </c>
      <c r="ES71">
        <v>2.9779200000000001</v>
      </c>
      <c r="ET71">
        <v>2.8302999999999998</v>
      </c>
      <c r="EU71">
        <v>0.102287</v>
      </c>
      <c r="EV71">
        <v>0.10407</v>
      </c>
      <c r="EW71">
        <v>7.6518900000000001E-2</v>
      </c>
      <c r="EX71">
        <v>6.7167699999999997E-2</v>
      </c>
      <c r="EY71">
        <v>25284.799999999999</v>
      </c>
      <c r="EZ71">
        <v>30806.7</v>
      </c>
      <c r="FA71">
        <v>26065.8</v>
      </c>
      <c r="FB71">
        <v>31250.9</v>
      </c>
      <c r="FC71">
        <v>32287.8</v>
      </c>
      <c r="FD71">
        <v>35567.4</v>
      </c>
      <c r="FE71">
        <v>38394.9</v>
      </c>
      <c r="FF71">
        <v>41467.9</v>
      </c>
      <c r="FG71">
        <v>2.15062</v>
      </c>
      <c r="FH71">
        <v>1.53033</v>
      </c>
      <c r="FI71">
        <v>5.1762900000000001E-2</v>
      </c>
      <c r="FJ71">
        <v>0</v>
      </c>
      <c r="FK71">
        <v>21.7027</v>
      </c>
      <c r="FL71">
        <v>999.9</v>
      </c>
      <c r="FM71">
        <v>31.529</v>
      </c>
      <c r="FN71">
        <v>28.54</v>
      </c>
      <c r="FO71">
        <v>12.2874</v>
      </c>
      <c r="FP71">
        <v>62.369799999999998</v>
      </c>
      <c r="FQ71">
        <v>44.543300000000002</v>
      </c>
      <c r="FR71">
        <v>1</v>
      </c>
      <c r="FS71">
        <v>-0.21940499999999999</v>
      </c>
      <c r="FT71">
        <v>0.347603</v>
      </c>
      <c r="FU71">
        <v>20.263400000000001</v>
      </c>
      <c r="FV71">
        <v>5.2467899999999998</v>
      </c>
      <c r="FW71">
        <v>12.039899999999999</v>
      </c>
      <c r="FX71">
        <v>5.0236999999999998</v>
      </c>
      <c r="FY71">
        <v>3.3010000000000002</v>
      </c>
      <c r="FZ71">
        <v>999.9</v>
      </c>
      <c r="GA71">
        <v>9999</v>
      </c>
      <c r="GB71">
        <v>9999</v>
      </c>
      <c r="GC71">
        <v>9999</v>
      </c>
      <c r="GD71">
        <v>1.87836</v>
      </c>
      <c r="GE71">
        <v>1.8798900000000001</v>
      </c>
      <c r="GF71">
        <v>1.87887</v>
      </c>
      <c r="GG71">
        <v>1.8792800000000001</v>
      </c>
      <c r="GH71">
        <v>1.8808</v>
      </c>
      <c r="GI71">
        <v>1.87531</v>
      </c>
      <c r="GJ71">
        <v>1.8824399999999999</v>
      </c>
      <c r="GK71">
        <v>1.8772899999999999</v>
      </c>
      <c r="GL71">
        <v>5</v>
      </c>
      <c r="GM71">
        <v>0</v>
      </c>
      <c r="GN71">
        <v>0</v>
      </c>
      <c r="GO71">
        <v>0</v>
      </c>
      <c r="GP71" t="s">
        <v>386</v>
      </c>
      <c r="GQ71" t="s">
        <v>387</v>
      </c>
      <c r="GR71" t="s">
        <v>388</v>
      </c>
      <c r="GS71" t="s">
        <v>388</v>
      </c>
      <c r="GT71" t="s">
        <v>388</v>
      </c>
      <c r="GU71" t="s">
        <v>388</v>
      </c>
      <c r="GV71">
        <v>0</v>
      </c>
      <c r="GW71">
        <v>100</v>
      </c>
      <c r="GX71">
        <v>100</v>
      </c>
      <c r="GY71">
        <v>0.54900000000000004</v>
      </c>
      <c r="GZ71">
        <v>-0.15</v>
      </c>
      <c r="HA71">
        <v>0.59909090909093299</v>
      </c>
      <c r="HB71">
        <v>0</v>
      </c>
      <c r="HC71">
        <v>0</v>
      </c>
      <c r="HD71">
        <v>0</v>
      </c>
      <c r="HE71">
        <v>-0.14723</v>
      </c>
      <c r="HF71">
        <v>0</v>
      </c>
      <c r="HG71">
        <v>0</v>
      </c>
      <c r="HH71">
        <v>0</v>
      </c>
      <c r="HI71">
        <v>-1</v>
      </c>
      <c r="HJ71">
        <v>-1</v>
      </c>
      <c r="HK71">
        <v>-1</v>
      </c>
      <c r="HL71">
        <v>-1</v>
      </c>
      <c r="HM71">
        <v>4.5999999999999996</v>
      </c>
      <c r="HN71">
        <v>4.4000000000000004</v>
      </c>
      <c r="HO71">
        <v>0.161133</v>
      </c>
      <c r="HP71">
        <v>4.99878</v>
      </c>
      <c r="HQ71">
        <v>1.5490699999999999</v>
      </c>
      <c r="HR71">
        <v>2.3303199999999999</v>
      </c>
      <c r="HS71">
        <v>1.55396</v>
      </c>
      <c r="HT71">
        <v>1.2206999999999999E-3</v>
      </c>
      <c r="HU71">
        <v>30.803699999999999</v>
      </c>
      <c r="HV71">
        <v>23.938700000000001</v>
      </c>
      <c r="HW71">
        <v>2</v>
      </c>
      <c r="HX71">
        <v>481.065</v>
      </c>
      <c r="HY71">
        <v>220.898</v>
      </c>
      <c r="HZ71">
        <v>21.9999</v>
      </c>
      <c r="IA71">
        <v>24.630600000000001</v>
      </c>
      <c r="IB71">
        <v>30</v>
      </c>
      <c r="IC71">
        <v>24.610800000000001</v>
      </c>
      <c r="ID71">
        <v>24.608899999999998</v>
      </c>
      <c r="IE71">
        <v>-1</v>
      </c>
      <c r="IF71">
        <v>-30</v>
      </c>
      <c r="IG71">
        <v>-30</v>
      </c>
      <c r="IH71">
        <v>22</v>
      </c>
      <c r="II71">
        <v>400</v>
      </c>
      <c r="IJ71">
        <v>15.804</v>
      </c>
      <c r="IK71">
        <v>100.758</v>
      </c>
      <c r="IL71">
        <v>101.117</v>
      </c>
    </row>
    <row r="72" spans="1:246" x14ac:dyDescent="0.35">
      <c r="A72">
        <v>54</v>
      </c>
      <c r="B72">
        <v>1717078974</v>
      </c>
      <c r="C72">
        <v>17101.9000000954</v>
      </c>
      <c r="D72" t="s">
        <v>598</v>
      </c>
      <c r="E72" t="s">
        <v>599</v>
      </c>
      <c r="F72" t="s">
        <v>381</v>
      </c>
      <c r="G72">
        <v>1717078974</v>
      </c>
      <c r="H72">
        <f t="shared" si="0"/>
        <v>1.4912436526317236E-3</v>
      </c>
      <c r="I72">
        <f t="shared" si="1"/>
        <v>1.4912436526317236</v>
      </c>
      <c r="J72">
        <f t="shared" si="2"/>
        <v>10.024829124755975</v>
      </c>
      <c r="K72">
        <f t="shared" si="3"/>
        <v>419.49400000000003</v>
      </c>
      <c r="L72">
        <f t="shared" si="4"/>
        <v>240.58713554458379</v>
      </c>
      <c r="M72">
        <f t="shared" si="5"/>
        <v>24.195607634583244</v>
      </c>
      <c r="N72">
        <f t="shared" si="6"/>
        <v>42.188092085999997</v>
      </c>
      <c r="O72">
        <f t="shared" si="7"/>
        <v>9.5509602815233532E-2</v>
      </c>
      <c r="P72">
        <f t="shared" si="8"/>
        <v>2.9354579247049744</v>
      </c>
      <c r="Q72">
        <f t="shared" si="9"/>
        <v>9.3816212540134128E-2</v>
      </c>
      <c r="R72">
        <f t="shared" si="10"/>
        <v>5.8784776417442744E-2</v>
      </c>
      <c r="S72">
        <f t="shared" si="11"/>
        <v>77.173676394596356</v>
      </c>
      <c r="T72">
        <f t="shared" si="12"/>
        <v>23.414625992952605</v>
      </c>
      <c r="U72">
        <f t="shared" si="13"/>
        <v>23.414625992952605</v>
      </c>
      <c r="V72">
        <f t="shared" si="14"/>
        <v>2.8912660044844456</v>
      </c>
      <c r="W72">
        <f t="shared" si="15"/>
        <v>46.05605419274211</v>
      </c>
      <c r="X72">
        <f t="shared" si="16"/>
        <v>1.3262034029999998</v>
      </c>
      <c r="Y72">
        <f t="shared" si="17"/>
        <v>2.8795419543539489</v>
      </c>
      <c r="Z72">
        <f t="shared" si="18"/>
        <v>1.5650626014844458</v>
      </c>
      <c r="AA72">
        <f t="shared" si="19"/>
        <v>-65.763845081059003</v>
      </c>
      <c r="AB72">
        <f t="shared" si="20"/>
        <v>-10.654769785252524</v>
      </c>
      <c r="AC72">
        <f t="shared" si="21"/>
        <v>-0.7553188765056762</v>
      </c>
      <c r="AD72">
        <f t="shared" si="22"/>
        <v>-2.573482208543254E-4</v>
      </c>
      <c r="AE72">
        <f t="shared" si="23"/>
        <v>10.123817972555411</v>
      </c>
      <c r="AF72">
        <f t="shared" si="24"/>
        <v>1.4880293936135811</v>
      </c>
      <c r="AG72">
        <f t="shared" si="25"/>
        <v>10.024829124755975</v>
      </c>
      <c r="AH72">
        <v>437.34655166097201</v>
      </c>
      <c r="AI72">
        <v>425.11159393939403</v>
      </c>
      <c r="AJ72">
        <v>1.2257584236214401E-2</v>
      </c>
      <c r="AK72">
        <v>66.801643487660201</v>
      </c>
      <c r="AL72">
        <f t="shared" si="26"/>
        <v>1.4912436526317236</v>
      </c>
      <c r="AM72">
        <v>11.4251389393007</v>
      </c>
      <c r="AN72">
        <v>13.1908993006993</v>
      </c>
      <c r="AO72">
        <v>6.1450242065710302E-6</v>
      </c>
      <c r="AP72">
        <v>77.3</v>
      </c>
      <c r="AQ72">
        <v>14</v>
      </c>
      <c r="AR72">
        <v>3</v>
      </c>
      <c r="AS72">
        <f t="shared" si="27"/>
        <v>1</v>
      </c>
      <c r="AT72">
        <f t="shared" si="28"/>
        <v>0</v>
      </c>
      <c r="AU72">
        <f t="shared" si="29"/>
        <v>53712.284022983942</v>
      </c>
      <c r="AV72" t="s">
        <v>427</v>
      </c>
      <c r="AW72">
        <v>10452.200000000001</v>
      </c>
      <c r="AX72">
        <v>1034.8442307692301</v>
      </c>
      <c r="AY72">
        <v>4484.24</v>
      </c>
      <c r="AZ72">
        <f t="shared" si="30"/>
        <v>0.76922639493666034</v>
      </c>
      <c r="BA72">
        <v>-1.01765535009789</v>
      </c>
      <c r="BB72" t="s">
        <v>600</v>
      </c>
      <c r="BC72">
        <v>10449.6</v>
      </c>
      <c r="BD72">
        <v>1514.9304</v>
      </c>
      <c r="BE72">
        <v>2713.03</v>
      </c>
      <c r="BF72">
        <f t="shared" si="31"/>
        <v>0.44160941825191768</v>
      </c>
      <c r="BG72">
        <v>0.5</v>
      </c>
      <c r="BH72">
        <f t="shared" si="32"/>
        <v>336.58013319729821</v>
      </c>
      <c r="BI72">
        <f t="shared" si="33"/>
        <v>10.024829124755975</v>
      </c>
      <c r="BJ72">
        <f t="shared" si="34"/>
        <v>74.31847840820592</v>
      </c>
      <c r="BK72">
        <f t="shared" si="35"/>
        <v>3.2807891452051111E-2</v>
      </c>
      <c r="BL72">
        <f t="shared" si="36"/>
        <v>0.65285308308422663</v>
      </c>
      <c r="BM72">
        <f t="shared" si="37"/>
        <v>899.34741625427307</v>
      </c>
      <c r="BN72" t="s">
        <v>383</v>
      </c>
      <c r="BO72">
        <v>0</v>
      </c>
      <c r="BP72">
        <f t="shared" si="38"/>
        <v>899.34741625427307</v>
      </c>
      <c r="BQ72">
        <f t="shared" si="39"/>
        <v>0.66850811961007695</v>
      </c>
      <c r="BR72">
        <f t="shared" si="40"/>
        <v>0.66058946076750225</v>
      </c>
      <c r="BS72">
        <f t="shared" si="41"/>
        <v>0.49407617065873843</v>
      </c>
      <c r="BT72">
        <f t="shared" si="42"/>
        <v>0.71392549142469075</v>
      </c>
      <c r="BU72">
        <f t="shared" si="43"/>
        <v>0.51348413417779171</v>
      </c>
      <c r="BV72">
        <f t="shared" si="44"/>
        <v>0.39216285101022247</v>
      </c>
      <c r="BW72">
        <f t="shared" si="45"/>
        <v>0.60783714898977759</v>
      </c>
      <c r="BX72">
        <f t="shared" si="46"/>
        <v>399.99099999999999</v>
      </c>
      <c r="BY72">
        <f t="shared" si="47"/>
        <v>336.58013319729821</v>
      </c>
      <c r="BZ72">
        <f t="shared" si="48"/>
        <v>0.84146926605173167</v>
      </c>
      <c r="CA72">
        <f t="shared" si="49"/>
        <v>0.19293853210346323</v>
      </c>
      <c r="CB72">
        <v>1717078974</v>
      </c>
      <c r="CC72">
        <v>419.49400000000003</v>
      </c>
      <c r="CD72">
        <v>432.39100000000002</v>
      </c>
      <c r="CE72">
        <v>13.186999999999999</v>
      </c>
      <c r="CF72">
        <v>11.425000000000001</v>
      </c>
      <c r="CG72">
        <v>418.92200000000003</v>
      </c>
      <c r="CH72">
        <v>13.336</v>
      </c>
      <c r="CI72">
        <v>500.02499999999998</v>
      </c>
      <c r="CJ72">
        <v>100.46899999999999</v>
      </c>
      <c r="CK72">
        <v>0.1</v>
      </c>
      <c r="CL72">
        <v>23.347300000000001</v>
      </c>
      <c r="CM72">
        <v>22.558299999999999</v>
      </c>
      <c r="CN72">
        <v>999.9</v>
      </c>
      <c r="CO72">
        <v>0</v>
      </c>
      <c r="CP72">
        <v>0</v>
      </c>
      <c r="CQ72">
        <v>9986.8799999999992</v>
      </c>
      <c r="CR72">
        <v>0</v>
      </c>
      <c r="CS72">
        <v>1.5289399999999999E-3</v>
      </c>
      <c r="CT72">
        <v>399.99099999999999</v>
      </c>
      <c r="CU72">
        <v>0.94999199999999995</v>
      </c>
      <c r="CV72">
        <v>5.0007799999999998E-2</v>
      </c>
      <c r="CW72">
        <v>0</v>
      </c>
      <c r="CX72">
        <v>1514.88</v>
      </c>
      <c r="CY72">
        <v>8.2756299999999996</v>
      </c>
      <c r="CZ72">
        <v>3744.89</v>
      </c>
      <c r="DA72">
        <v>3404.77</v>
      </c>
      <c r="DB72">
        <v>37.436999999999998</v>
      </c>
      <c r="DC72">
        <v>40.875</v>
      </c>
      <c r="DD72">
        <v>39.436999999999998</v>
      </c>
      <c r="DE72">
        <v>40.75</v>
      </c>
      <c r="DF72">
        <v>41.061999999999998</v>
      </c>
      <c r="DG72">
        <v>372.13</v>
      </c>
      <c r="DH72">
        <v>19.59</v>
      </c>
      <c r="DI72">
        <v>0</v>
      </c>
      <c r="DJ72">
        <v>299</v>
      </c>
      <c r="DK72">
        <v>0</v>
      </c>
      <c r="DL72">
        <v>1514.9304</v>
      </c>
      <c r="DM72">
        <v>0.35692306610705798</v>
      </c>
      <c r="DN72">
        <v>1.92769230103857</v>
      </c>
      <c r="DO72">
        <v>3744.58</v>
      </c>
      <c r="DP72">
        <v>15</v>
      </c>
      <c r="DQ72">
        <v>1717079001</v>
      </c>
      <c r="DR72" t="s">
        <v>601</v>
      </c>
      <c r="DS72">
        <v>1717078999</v>
      </c>
      <c r="DT72">
        <v>1717079001</v>
      </c>
      <c r="DU72">
        <v>55</v>
      </c>
      <c r="DV72">
        <v>2.3E-2</v>
      </c>
      <c r="DW72">
        <v>0</v>
      </c>
      <c r="DX72">
        <v>0.57199999999999995</v>
      </c>
      <c r="DY72">
        <v>-0.14899999999999999</v>
      </c>
      <c r="DZ72">
        <v>432</v>
      </c>
      <c r="EA72">
        <v>11</v>
      </c>
      <c r="EB72">
        <v>0.28999999999999998</v>
      </c>
      <c r="EC72">
        <v>0.04</v>
      </c>
      <c r="ED72">
        <v>-12.866474999999999</v>
      </c>
      <c r="EE72">
        <v>-0.19334887218043001</v>
      </c>
      <c r="EF72">
        <v>2.6827129458814498E-2</v>
      </c>
      <c r="EG72">
        <v>1</v>
      </c>
      <c r="EH72">
        <v>419.41238876957198</v>
      </c>
      <c r="EI72">
        <v>0.61585687496868502</v>
      </c>
      <c r="EJ72">
        <v>4.73396063155418E-2</v>
      </c>
      <c r="EK72">
        <v>1</v>
      </c>
      <c r="EL72">
        <v>1.7636305000000001</v>
      </c>
      <c r="EM72">
        <v>2.2019548872189501E-3</v>
      </c>
      <c r="EN72">
        <v>1.9514775812189101E-3</v>
      </c>
      <c r="EO72">
        <v>1</v>
      </c>
      <c r="EP72">
        <v>3</v>
      </c>
      <c r="EQ72">
        <v>3</v>
      </c>
      <c r="ER72" t="s">
        <v>385</v>
      </c>
      <c r="ES72">
        <v>2.9779900000000001</v>
      </c>
      <c r="ET72">
        <v>2.8300399999999999</v>
      </c>
      <c r="EU72">
        <v>0.10259500000000001</v>
      </c>
      <c r="EV72">
        <v>0.104376</v>
      </c>
      <c r="EW72">
        <v>7.6464799999999999E-2</v>
      </c>
      <c r="EX72">
        <v>6.7177799999999996E-2</v>
      </c>
      <c r="EY72">
        <v>25275.200000000001</v>
      </c>
      <c r="EZ72">
        <v>30795.3</v>
      </c>
      <c r="FA72">
        <v>26064.9</v>
      </c>
      <c r="FB72">
        <v>31250.1</v>
      </c>
      <c r="FC72">
        <v>32288.2</v>
      </c>
      <c r="FD72">
        <v>35565.300000000003</v>
      </c>
      <c r="FE72">
        <v>38393.1</v>
      </c>
      <c r="FF72">
        <v>41465.9</v>
      </c>
      <c r="FG72">
        <v>2.1512799999999999</v>
      </c>
      <c r="FH72">
        <v>1.52755</v>
      </c>
      <c r="FI72">
        <v>5.0567099999999997E-2</v>
      </c>
      <c r="FJ72">
        <v>0</v>
      </c>
      <c r="FK72">
        <v>21.724699999999999</v>
      </c>
      <c r="FL72">
        <v>999.9</v>
      </c>
      <c r="FM72">
        <v>31.529</v>
      </c>
      <c r="FN72">
        <v>28.55</v>
      </c>
      <c r="FO72">
        <v>12.2959</v>
      </c>
      <c r="FP72">
        <v>62.5199</v>
      </c>
      <c r="FQ72">
        <v>44.583300000000001</v>
      </c>
      <c r="FR72">
        <v>1</v>
      </c>
      <c r="FS72">
        <v>-0.218308</v>
      </c>
      <c r="FT72">
        <v>0.36574099999999998</v>
      </c>
      <c r="FU72">
        <v>20.263200000000001</v>
      </c>
      <c r="FV72">
        <v>5.2467899999999998</v>
      </c>
      <c r="FW72">
        <v>12.039899999999999</v>
      </c>
      <c r="FX72">
        <v>5.0236999999999998</v>
      </c>
      <c r="FY72">
        <v>3.3009300000000001</v>
      </c>
      <c r="FZ72">
        <v>999.9</v>
      </c>
      <c r="GA72">
        <v>9999</v>
      </c>
      <c r="GB72">
        <v>9999</v>
      </c>
      <c r="GC72">
        <v>9999</v>
      </c>
      <c r="GD72">
        <v>1.87836</v>
      </c>
      <c r="GE72">
        <v>1.8799300000000001</v>
      </c>
      <c r="GF72">
        <v>1.87893</v>
      </c>
      <c r="GG72">
        <v>1.8792899999999999</v>
      </c>
      <c r="GH72">
        <v>1.8808100000000001</v>
      </c>
      <c r="GI72">
        <v>1.8753200000000001</v>
      </c>
      <c r="GJ72">
        <v>1.8824799999999999</v>
      </c>
      <c r="GK72">
        <v>1.8772899999999999</v>
      </c>
      <c r="GL72">
        <v>5</v>
      </c>
      <c r="GM72">
        <v>0</v>
      </c>
      <c r="GN72">
        <v>0</v>
      </c>
      <c r="GO72">
        <v>0</v>
      </c>
      <c r="GP72" t="s">
        <v>386</v>
      </c>
      <c r="GQ72" t="s">
        <v>387</v>
      </c>
      <c r="GR72" t="s">
        <v>388</v>
      </c>
      <c r="GS72" t="s">
        <v>388</v>
      </c>
      <c r="GT72" t="s">
        <v>388</v>
      </c>
      <c r="GU72" t="s">
        <v>388</v>
      </c>
      <c r="GV72">
        <v>0</v>
      </c>
      <c r="GW72">
        <v>100</v>
      </c>
      <c r="GX72">
        <v>100</v>
      </c>
      <c r="GY72">
        <v>0.57199999999999995</v>
      </c>
      <c r="GZ72">
        <v>-0.14899999999999999</v>
      </c>
      <c r="HA72">
        <v>0.54890000000006001</v>
      </c>
      <c r="HB72">
        <v>0</v>
      </c>
      <c r="HC72">
        <v>0</v>
      </c>
      <c r="HD72">
        <v>0</v>
      </c>
      <c r="HE72">
        <v>-0.149589999999998</v>
      </c>
      <c r="HF72">
        <v>0</v>
      </c>
      <c r="HG72">
        <v>0</v>
      </c>
      <c r="HH72">
        <v>0</v>
      </c>
      <c r="HI72">
        <v>-1</v>
      </c>
      <c r="HJ72">
        <v>-1</v>
      </c>
      <c r="HK72">
        <v>-1</v>
      </c>
      <c r="HL72">
        <v>-1</v>
      </c>
      <c r="HM72">
        <v>4.5999999999999996</v>
      </c>
      <c r="HN72">
        <v>4.5</v>
      </c>
      <c r="HO72">
        <v>0.161133</v>
      </c>
      <c r="HP72">
        <v>4.99878</v>
      </c>
      <c r="HQ72">
        <v>1.5502899999999999</v>
      </c>
      <c r="HR72">
        <v>2.3303199999999999</v>
      </c>
      <c r="HS72">
        <v>1.5527299999999999</v>
      </c>
      <c r="HT72">
        <v>1.2206999999999999E-3</v>
      </c>
      <c r="HU72">
        <v>30.825299999999999</v>
      </c>
      <c r="HV72">
        <v>23.9299</v>
      </c>
      <c r="HW72">
        <v>2</v>
      </c>
      <c r="HX72">
        <v>481.52100000000002</v>
      </c>
      <c r="HY72">
        <v>219.91399999999999</v>
      </c>
      <c r="HZ72">
        <v>22</v>
      </c>
      <c r="IA72">
        <v>24.643000000000001</v>
      </c>
      <c r="IB72">
        <v>30.0001</v>
      </c>
      <c r="IC72">
        <v>24.617000000000001</v>
      </c>
      <c r="ID72">
        <v>24.615100000000002</v>
      </c>
      <c r="IE72">
        <v>-1</v>
      </c>
      <c r="IF72">
        <v>-30</v>
      </c>
      <c r="IG72">
        <v>-30</v>
      </c>
      <c r="IH72">
        <v>22</v>
      </c>
      <c r="II72">
        <v>400</v>
      </c>
      <c r="IJ72">
        <v>15.804</v>
      </c>
      <c r="IK72">
        <v>100.754</v>
      </c>
      <c r="IL72">
        <v>101.113</v>
      </c>
    </row>
    <row r="73" spans="1:246" x14ac:dyDescent="0.35">
      <c r="A73">
        <v>55</v>
      </c>
      <c r="B73">
        <v>1717079274</v>
      </c>
      <c r="C73">
        <v>17401.9000000954</v>
      </c>
      <c r="D73" t="s">
        <v>602</v>
      </c>
      <c r="E73" t="s">
        <v>603</v>
      </c>
      <c r="F73" t="s">
        <v>381</v>
      </c>
      <c r="G73">
        <v>1717079274</v>
      </c>
      <c r="H73">
        <f t="shared" si="0"/>
        <v>1.466605599238455E-3</v>
      </c>
      <c r="I73">
        <f t="shared" si="1"/>
        <v>1.466605599238455</v>
      </c>
      <c r="J73">
        <f t="shared" si="2"/>
        <v>9.9244335790242335</v>
      </c>
      <c r="K73">
        <f t="shared" si="3"/>
        <v>418.86900000000003</v>
      </c>
      <c r="L73">
        <f t="shared" si="4"/>
        <v>238.47639555328777</v>
      </c>
      <c r="M73">
        <f t="shared" si="5"/>
        <v>23.981646453196198</v>
      </c>
      <c r="N73">
        <f t="shared" si="6"/>
        <v>42.122274805848605</v>
      </c>
      <c r="O73">
        <f t="shared" si="7"/>
        <v>9.3700235988566138E-2</v>
      </c>
      <c r="P73">
        <f t="shared" si="8"/>
        <v>2.9358841220225305</v>
      </c>
      <c r="Q73">
        <f t="shared" si="9"/>
        <v>9.207004022311828E-2</v>
      </c>
      <c r="R73">
        <f t="shared" si="10"/>
        <v>5.7687879333070596E-2</v>
      </c>
      <c r="S73">
        <f t="shared" si="11"/>
        <v>77.228419895925967</v>
      </c>
      <c r="T73">
        <f t="shared" si="12"/>
        <v>23.429749897257665</v>
      </c>
      <c r="U73">
        <f t="shared" si="13"/>
        <v>23.429749897257665</v>
      </c>
      <c r="V73">
        <f t="shared" si="14"/>
        <v>2.8939053943529349</v>
      </c>
      <c r="W73">
        <f t="shared" si="15"/>
        <v>46.013064816543562</v>
      </c>
      <c r="X73">
        <f t="shared" si="16"/>
        <v>1.3256375219296199</v>
      </c>
      <c r="Y73">
        <f t="shared" si="17"/>
        <v>2.8810024440123785</v>
      </c>
      <c r="Z73">
        <f t="shared" si="18"/>
        <v>1.568267872423315</v>
      </c>
      <c r="AA73">
        <f t="shared" si="19"/>
        <v>-64.677306926415866</v>
      </c>
      <c r="AB73">
        <f t="shared" si="20"/>
        <v>-11.720572181445325</v>
      </c>
      <c r="AC73">
        <f t="shared" si="21"/>
        <v>-0.83085212865394276</v>
      </c>
      <c r="AD73">
        <f t="shared" si="22"/>
        <v>-3.1134058916926222E-4</v>
      </c>
      <c r="AE73">
        <f t="shared" si="23"/>
        <v>10.107314190297219</v>
      </c>
      <c r="AF73">
        <f t="shared" si="24"/>
        <v>1.4707237577923462</v>
      </c>
      <c r="AG73">
        <f t="shared" si="25"/>
        <v>9.9244335790242335</v>
      </c>
      <c r="AH73">
        <v>436.67168320831797</v>
      </c>
      <c r="AI73">
        <v>424.48267272727298</v>
      </c>
      <c r="AJ73">
        <v>2.6033197202803698E-2</v>
      </c>
      <c r="AK73">
        <v>66.869119612381496</v>
      </c>
      <c r="AL73">
        <f t="shared" si="26"/>
        <v>1.466605599238455</v>
      </c>
      <c r="AM73">
        <v>11.4425151387419</v>
      </c>
      <c r="AN73">
        <v>13.1793109090909</v>
      </c>
      <c r="AO73">
        <v>-1.05490586835579E-5</v>
      </c>
      <c r="AP73">
        <v>78.094309016457302</v>
      </c>
      <c r="AQ73">
        <v>14</v>
      </c>
      <c r="AR73">
        <v>3</v>
      </c>
      <c r="AS73">
        <f t="shared" si="27"/>
        <v>1</v>
      </c>
      <c r="AT73">
        <f t="shared" si="28"/>
        <v>0</v>
      </c>
      <c r="AU73">
        <f t="shared" si="29"/>
        <v>53723.116770453518</v>
      </c>
      <c r="AV73" t="s">
        <v>427</v>
      </c>
      <c r="AW73">
        <v>10452.200000000001</v>
      </c>
      <c r="AX73">
        <v>1034.8442307692301</v>
      </c>
      <c r="AY73">
        <v>4484.24</v>
      </c>
      <c r="AZ73">
        <f t="shared" si="30"/>
        <v>0.76922639493666034</v>
      </c>
      <c r="BA73">
        <v>-1.01765535009789</v>
      </c>
      <c r="BB73" t="s">
        <v>604</v>
      </c>
      <c r="BC73">
        <v>10453.4</v>
      </c>
      <c r="BD73">
        <v>1519.0273076923099</v>
      </c>
      <c r="BE73">
        <v>2703</v>
      </c>
      <c r="BF73">
        <f t="shared" si="31"/>
        <v>0.43802171376533117</v>
      </c>
      <c r="BG73">
        <v>0.5</v>
      </c>
      <c r="BH73">
        <f t="shared" si="32"/>
        <v>336.82206494796299</v>
      </c>
      <c r="BI73">
        <f t="shared" si="33"/>
        <v>9.9244335790242335</v>
      </c>
      <c r="BJ73">
        <f t="shared" si="34"/>
        <v>73.767689061242208</v>
      </c>
      <c r="BK73">
        <f t="shared" si="35"/>
        <v>3.2486259268117164E-2</v>
      </c>
      <c r="BL73">
        <f t="shared" si="36"/>
        <v>0.65898631150573428</v>
      </c>
      <c r="BM73">
        <f t="shared" si="37"/>
        <v>898.24252027795262</v>
      </c>
      <c r="BN73" t="s">
        <v>383</v>
      </c>
      <c r="BO73">
        <v>0</v>
      </c>
      <c r="BP73">
        <f t="shared" si="38"/>
        <v>898.24252027795262</v>
      </c>
      <c r="BQ73">
        <f t="shared" si="39"/>
        <v>0.66768682194674334</v>
      </c>
      <c r="BR73">
        <f t="shared" si="40"/>
        <v>0.65602869394398355</v>
      </c>
      <c r="BS73">
        <f t="shared" si="41"/>
        <v>0.49672092913407873</v>
      </c>
      <c r="BT73">
        <f t="shared" si="42"/>
        <v>0.70974948152093176</v>
      </c>
      <c r="BU73">
        <f t="shared" si="43"/>
        <v>0.51639188981704587</v>
      </c>
      <c r="BV73">
        <f t="shared" si="44"/>
        <v>0.38792776432578718</v>
      </c>
      <c r="BW73">
        <f t="shared" si="45"/>
        <v>0.61207223567421276</v>
      </c>
      <c r="BX73">
        <f t="shared" si="46"/>
        <v>400.279</v>
      </c>
      <c r="BY73">
        <f t="shared" si="47"/>
        <v>336.82206494796299</v>
      </c>
      <c r="BZ73">
        <f t="shared" si="48"/>
        <v>0.84146823827371153</v>
      </c>
      <c r="CA73">
        <f t="shared" si="49"/>
        <v>0.1929364765474231</v>
      </c>
      <c r="CB73">
        <v>1717079274</v>
      </c>
      <c r="CC73">
        <v>418.86900000000003</v>
      </c>
      <c r="CD73">
        <v>431.73700000000002</v>
      </c>
      <c r="CE73">
        <v>13.1823</v>
      </c>
      <c r="CF73">
        <v>11.4407</v>
      </c>
      <c r="CG73">
        <v>418.30599999999998</v>
      </c>
      <c r="CH73">
        <v>13.331300000000001</v>
      </c>
      <c r="CI73">
        <v>500.00099999999998</v>
      </c>
      <c r="CJ73">
        <v>100.462</v>
      </c>
      <c r="CK73">
        <v>9.9929400000000002E-2</v>
      </c>
      <c r="CL73">
        <v>23.355699999999999</v>
      </c>
      <c r="CM73">
        <v>22.561699999999998</v>
      </c>
      <c r="CN73">
        <v>999.9</v>
      </c>
      <c r="CO73">
        <v>0</v>
      </c>
      <c r="CP73">
        <v>0</v>
      </c>
      <c r="CQ73">
        <v>9990</v>
      </c>
      <c r="CR73">
        <v>0</v>
      </c>
      <c r="CS73">
        <v>1.5289399999999999E-3</v>
      </c>
      <c r="CT73">
        <v>400.279</v>
      </c>
      <c r="CU73">
        <v>0.95002900000000001</v>
      </c>
      <c r="CV73">
        <v>4.9970599999999997E-2</v>
      </c>
      <c r="CW73">
        <v>0</v>
      </c>
      <c r="CX73">
        <v>1519.29</v>
      </c>
      <c r="CY73">
        <v>8.2756299999999996</v>
      </c>
      <c r="CZ73">
        <v>3741.89</v>
      </c>
      <c r="DA73">
        <v>3407.3</v>
      </c>
      <c r="DB73">
        <v>37.436999999999998</v>
      </c>
      <c r="DC73">
        <v>40.936999999999998</v>
      </c>
      <c r="DD73">
        <v>39.5</v>
      </c>
      <c r="DE73">
        <v>40.75</v>
      </c>
      <c r="DF73">
        <v>41.061999999999998</v>
      </c>
      <c r="DG73">
        <v>372.41</v>
      </c>
      <c r="DH73">
        <v>19.59</v>
      </c>
      <c r="DI73">
        <v>0</v>
      </c>
      <c r="DJ73">
        <v>299.200000047684</v>
      </c>
      <c r="DK73">
        <v>0</v>
      </c>
      <c r="DL73">
        <v>1519.0273076923099</v>
      </c>
      <c r="DM73">
        <v>-0.53709400781215899</v>
      </c>
      <c r="DN73">
        <v>-7.3641025838769503</v>
      </c>
      <c r="DO73">
        <v>3740.98</v>
      </c>
      <c r="DP73">
        <v>15</v>
      </c>
      <c r="DQ73">
        <v>1717079304</v>
      </c>
      <c r="DR73" t="s">
        <v>605</v>
      </c>
      <c r="DS73">
        <v>1717079298</v>
      </c>
      <c r="DT73">
        <v>1717079304</v>
      </c>
      <c r="DU73">
        <v>56</v>
      </c>
      <c r="DV73">
        <v>-8.9999999999999993E-3</v>
      </c>
      <c r="DW73">
        <v>0</v>
      </c>
      <c r="DX73">
        <v>0.56299999999999994</v>
      </c>
      <c r="DY73">
        <v>-0.14899999999999999</v>
      </c>
      <c r="DZ73">
        <v>432</v>
      </c>
      <c r="EA73">
        <v>11</v>
      </c>
      <c r="EB73">
        <v>0.12</v>
      </c>
      <c r="EC73">
        <v>0.09</v>
      </c>
      <c r="ED73">
        <v>-12.779254999999999</v>
      </c>
      <c r="EE73">
        <v>-0.33163759398496401</v>
      </c>
      <c r="EF73">
        <v>6.4456407555804701E-2</v>
      </c>
      <c r="EG73">
        <v>1</v>
      </c>
      <c r="EH73">
        <v>418.71118890250102</v>
      </c>
      <c r="EI73">
        <v>1.0523583678938699</v>
      </c>
      <c r="EJ73">
        <v>9.0357343573779794E-2</v>
      </c>
      <c r="EK73">
        <v>0</v>
      </c>
      <c r="EL73">
        <v>1.7395735000000001</v>
      </c>
      <c r="EM73">
        <v>-4.1264661654133103E-3</v>
      </c>
      <c r="EN73">
        <v>1.9396063389254801E-3</v>
      </c>
      <c r="EO73">
        <v>1</v>
      </c>
      <c r="EP73">
        <v>2</v>
      </c>
      <c r="EQ73">
        <v>3</v>
      </c>
      <c r="ER73" t="s">
        <v>441</v>
      </c>
      <c r="ES73">
        <v>2.9779200000000001</v>
      </c>
      <c r="ET73">
        <v>2.83</v>
      </c>
      <c r="EU73">
        <v>0.10247100000000001</v>
      </c>
      <c r="EV73">
        <v>0.10424799999999999</v>
      </c>
      <c r="EW73">
        <v>7.64378E-2</v>
      </c>
      <c r="EX73">
        <v>6.7241200000000001E-2</v>
      </c>
      <c r="EY73">
        <v>25277.5</v>
      </c>
      <c r="EZ73">
        <v>30798.7</v>
      </c>
      <c r="FA73">
        <v>26063.8</v>
      </c>
      <c r="FB73">
        <v>31249.1</v>
      </c>
      <c r="FC73">
        <v>32287.4</v>
      </c>
      <c r="FD73">
        <v>35561.199999999997</v>
      </c>
      <c r="FE73">
        <v>38391</v>
      </c>
      <c r="FF73">
        <v>41464</v>
      </c>
      <c r="FG73">
        <v>2.1507200000000002</v>
      </c>
      <c r="FH73">
        <v>1.5253000000000001</v>
      </c>
      <c r="FI73">
        <v>5.1222700000000003E-2</v>
      </c>
      <c r="FJ73">
        <v>0</v>
      </c>
      <c r="FK73">
        <v>21.717300000000002</v>
      </c>
      <c r="FL73">
        <v>999.9</v>
      </c>
      <c r="FM73">
        <v>31.529</v>
      </c>
      <c r="FN73">
        <v>28.55</v>
      </c>
      <c r="FO73">
        <v>12.296900000000001</v>
      </c>
      <c r="FP73">
        <v>62.729900000000001</v>
      </c>
      <c r="FQ73">
        <v>44.595399999999998</v>
      </c>
      <c r="FR73">
        <v>1</v>
      </c>
      <c r="FS73">
        <v>-0.21812999999999999</v>
      </c>
      <c r="FT73">
        <v>0.379575</v>
      </c>
      <c r="FU73">
        <v>20.263200000000001</v>
      </c>
      <c r="FV73">
        <v>5.2469400000000004</v>
      </c>
      <c r="FW73">
        <v>12.039899999999999</v>
      </c>
      <c r="FX73">
        <v>5.0232999999999999</v>
      </c>
      <c r="FY73">
        <v>3.30098</v>
      </c>
      <c r="FZ73">
        <v>999.9</v>
      </c>
      <c r="GA73">
        <v>9999</v>
      </c>
      <c r="GB73">
        <v>9999</v>
      </c>
      <c r="GC73">
        <v>9999</v>
      </c>
      <c r="GD73">
        <v>1.8783399999999999</v>
      </c>
      <c r="GE73">
        <v>1.87988</v>
      </c>
      <c r="GF73">
        <v>1.8788400000000001</v>
      </c>
      <c r="GG73">
        <v>1.87927</v>
      </c>
      <c r="GH73">
        <v>1.88079</v>
      </c>
      <c r="GI73">
        <v>1.87531</v>
      </c>
      <c r="GJ73">
        <v>1.88245</v>
      </c>
      <c r="GK73">
        <v>1.8772899999999999</v>
      </c>
      <c r="GL73">
        <v>5</v>
      </c>
      <c r="GM73">
        <v>0</v>
      </c>
      <c r="GN73">
        <v>0</v>
      </c>
      <c r="GO73">
        <v>0</v>
      </c>
      <c r="GP73" t="s">
        <v>386</v>
      </c>
      <c r="GQ73" t="s">
        <v>387</v>
      </c>
      <c r="GR73" t="s">
        <v>388</v>
      </c>
      <c r="GS73" t="s">
        <v>388</v>
      </c>
      <c r="GT73" t="s">
        <v>388</v>
      </c>
      <c r="GU73" t="s">
        <v>388</v>
      </c>
      <c r="GV73">
        <v>0</v>
      </c>
      <c r="GW73">
        <v>100</v>
      </c>
      <c r="GX73">
        <v>100</v>
      </c>
      <c r="GY73">
        <v>0.56299999999999994</v>
      </c>
      <c r="GZ73">
        <v>-0.14899999999999999</v>
      </c>
      <c r="HA73">
        <v>0.57172727272728696</v>
      </c>
      <c r="HB73">
        <v>0</v>
      </c>
      <c r="HC73">
        <v>0</v>
      </c>
      <c r="HD73">
        <v>0</v>
      </c>
      <c r="HE73">
        <v>-0.149272727272727</v>
      </c>
      <c r="HF73">
        <v>0</v>
      </c>
      <c r="HG73">
        <v>0</v>
      </c>
      <c r="HH73">
        <v>0</v>
      </c>
      <c r="HI73">
        <v>-1</v>
      </c>
      <c r="HJ73">
        <v>-1</v>
      </c>
      <c r="HK73">
        <v>-1</v>
      </c>
      <c r="HL73">
        <v>-1</v>
      </c>
      <c r="HM73">
        <v>4.5999999999999996</v>
      </c>
      <c r="HN73">
        <v>4.5</v>
      </c>
      <c r="HO73">
        <v>0.161133</v>
      </c>
      <c r="HP73">
        <v>4.99878</v>
      </c>
      <c r="HQ73">
        <v>1.5502899999999999</v>
      </c>
      <c r="HR73">
        <v>2.3278799999999999</v>
      </c>
      <c r="HS73">
        <v>1.5515099999999999</v>
      </c>
      <c r="HT73">
        <v>1.2206999999999999E-3</v>
      </c>
      <c r="HU73">
        <v>30.846900000000002</v>
      </c>
      <c r="HV73">
        <v>23.9299</v>
      </c>
      <c r="HW73">
        <v>2</v>
      </c>
      <c r="HX73">
        <v>481.25900000000001</v>
      </c>
      <c r="HY73">
        <v>219.131</v>
      </c>
      <c r="HZ73">
        <v>22.0001</v>
      </c>
      <c r="IA73">
        <v>24.653400000000001</v>
      </c>
      <c r="IB73">
        <v>30.0001</v>
      </c>
      <c r="IC73">
        <v>24.625399999999999</v>
      </c>
      <c r="ID73">
        <v>24.6234</v>
      </c>
      <c r="IE73">
        <v>-1</v>
      </c>
      <c r="IF73">
        <v>-30</v>
      </c>
      <c r="IG73">
        <v>-30</v>
      </c>
      <c r="IH73">
        <v>22</v>
      </c>
      <c r="II73">
        <v>400</v>
      </c>
      <c r="IJ73">
        <v>15.804</v>
      </c>
      <c r="IK73">
        <v>100.749</v>
      </c>
      <c r="IL73">
        <v>101.10899999999999</v>
      </c>
    </row>
    <row r="74" spans="1:246" x14ac:dyDescent="0.35">
      <c r="A74">
        <v>56</v>
      </c>
      <c r="B74">
        <v>1717079873.0999999</v>
      </c>
      <c r="C74">
        <v>18001</v>
      </c>
      <c r="D74" t="s">
        <v>606</v>
      </c>
      <c r="E74" t="s">
        <v>607</v>
      </c>
      <c r="F74" t="s">
        <v>381</v>
      </c>
      <c r="G74">
        <v>1717079873.0999999</v>
      </c>
      <c r="H74">
        <f t="shared" si="0"/>
        <v>1.4469233889029766E-3</v>
      </c>
      <c r="I74">
        <f t="shared" si="1"/>
        <v>1.4469233889029767</v>
      </c>
      <c r="J74">
        <f t="shared" si="2"/>
        <v>9.8918671262177487</v>
      </c>
      <c r="K74">
        <f t="shared" si="3"/>
        <v>423.02100000000002</v>
      </c>
      <c r="L74">
        <f t="shared" si="4"/>
        <v>240.45973593736011</v>
      </c>
      <c r="M74">
        <f t="shared" si="5"/>
        <v>24.178429612932451</v>
      </c>
      <c r="N74">
        <f t="shared" si="6"/>
        <v>42.535118960442894</v>
      </c>
      <c r="O74">
        <f t="shared" si="7"/>
        <v>9.2255429069160247E-2</v>
      </c>
      <c r="P74">
        <f t="shared" si="8"/>
        <v>2.9417319855354558</v>
      </c>
      <c r="Q74">
        <f t="shared" si="9"/>
        <v>9.0677746502502279E-2</v>
      </c>
      <c r="R74">
        <f t="shared" si="10"/>
        <v>5.6813092727689182E-2</v>
      </c>
      <c r="S74">
        <f t="shared" si="11"/>
        <v>77.173483456064261</v>
      </c>
      <c r="T74">
        <f t="shared" si="12"/>
        <v>23.431700533755301</v>
      </c>
      <c r="U74">
        <f t="shared" si="13"/>
        <v>23.431700533755301</v>
      </c>
      <c r="V74">
        <f t="shared" si="14"/>
        <v>2.8942459684410102</v>
      </c>
      <c r="W74">
        <f t="shared" si="15"/>
        <v>45.94393268340059</v>
      </c>
      <c r="X74">
        <f t="shared" si="16"/>
        <v>1.3234301104048198</v>
      </c>
      <c r="Y74">
        <f t="shared" si="17"/>
        <v>2.8805329302664839</v>
      </c>
      <c r="Z74">
        <f t="shared" si="18"/>
        <v>1.5708158580361904</v>
      </c>
      <c r="AA74">
        <f t="shared" si="19"/>
        <v>-63.809321450621269</v>
      </c>
      <c r="AB74">
        <f t="shared" si="20"/>
        <v>-12.481483983826962</v>
      </c>
      <c r="AC74">
        <f t="shared" si="21"/>
        <v>-0.88302969443964807</v>
      </c>
      <c r="AD74">
        <f t="shared" si="22"/>
        <v>-3.5167282361214802E-4</v>
      </c>
      <c r="AE74">
        <f t="shared" si="23"/>
        <v>9.8790875152303936</v>
      </c>
      <c r="AF74">
        <f t="shared" si="24"/>
        <v>1.4480561676676076</v>
      </c>
      <c r="AG74">
        <f t="shared" si="25"/>
        <v>9.8918671262177487</v>
      </c>
      <c r="AH74">
        <v>440.65115334596402</v>
      </c>
      <c r="AI74">
        <v>428.57370909090901</v>
      </c>
      <c r="AJ74">
        <v>1.27947887360622E-2</v>
      </c>
      <c r="AK74">
        <v>66.869145477332296</v>
      </c>
      <c r="AL74">
        <f t="shared" si="26"/>
        <v>1.4469233889029767</v>
      </c>
      <c r="AM74">
        <v>11.4474282081589</v>
      </c>
      <c r="AN74">
        <v>13.1608854545455</v>
      </c>
      <c r="AO74">
        <v>4.5496453796350198E-7</v>
      </c>
      <c r="AP74">
        <v>78.094541236119596</v>
      </c>
      <c r="AQ74">
        <v>14</v>
      </c>
      <c r="AR74">
        <v>3</v>
      </c>
      <c r="AS74">
        <f t="shared" si="27"/>
        <v>1</v>
      </c>
      <c r="AT74">
        <f t="shared" si="28"/>
        <v>0</v>
      </c>
      <c r="AU74">
        <f t="shared" si="29"/>
        <v>53895.092861563164</v>
      </c>
      <c r="AV74" t="s">
        <v>427</v>
      </c>
      <c r="AW74">
        <v>10452.200000000001</v>
      </c>
      <c r="AX74">
        <v>1034.8442307692301</v>
      </c>
      <c r="AY74">
        <v>4484.24</v>
      </c>
      <c r="AZ74">
        <f t="shared" si="30"/>
        <v>0.76922639493666034</v>
      </c>
      <c r="BA74">
        <v>-1.01765535009789</v>
      </c>
      <c r="BB74" t="s">
        <v>608</v>
      </c>
      <c r="BC74">
        <v>10446</v>
      </c>
      <c r="BD74">
        <v>1522.4103846153801</v>
      </c>
      <c r="BE74">
        <v>2689.56</v>
      </c>
      <c r="BF74">
        <f t="shared" si="31"/>
        <v>0.43395559696925146</v>
      </c>
      <c r="BG74">
        <v>0.5</v>
      </c>
      <c r="BH74">
        <f t="shared" si="32"/>
        <v>336.57929172803216</v>
      </c>
      <c r="BI74">
        <f t="shared" si="33"/>
        <v>9.8918671262177487</v>
      </c>
      <c r="BJ74">
        <f t="shared" si="34"/>
        <v>73.030233734663014</v>
      </c>
      <c r="BK74">
        <f t="shared" si="35"/>
        <v>3.2412934320186618E-2</v>
      </c>
      <c r="BL74">
        <f t="shared" si="36"/>
        <v>0.66727643183271612</v>
      </c>
      <c r="BM74">
        <f t="shared" si="37"/>
        <v>896.75336970603882</v>
      </c>
      <c r="BN74" t="s">
        <v>383</v>
      </c>
      <c r="BO74">
        <v>0</v>
      </c>
      <c r="BP74">
        <f t="shared" si="38"/>
        <v>896.75336970603882</v>
      </c>
      <c r="BQ74">
        <f t="shared" si="39"/>
        <v>0.666579897936451</v>
      </c>
      <c r="BR74">
        <f t="shared" si="40"/>
        <v>0.65101812747828025</v>
      </c>
      <c r="BS74">
        <f t="shared" si="41"/>
        <v>0.50026109779618677</v>
      </c>
      <c r="BT74">
        <f t="shared" si="42"/>
        <v>0.70534749054044155</v>
      </c>
      <c r="BU74">
        <f t="shared" si="43"/>
        <v>0.52028822439247713</v>
      </c>
      <c r="BV74">
        <f t="shared" si="44"/>
        <v>0.38347262042839686</v>
      </c>
      <c r="BW74">
        <f t="shared" si="45"/>
        <v>0.61652737957160308</v>
      </c>
      <c r="BX74">
        <f t="shared" si="46"/>
        <v>399.99</v>
      </c>
      <c r="BY74">
        <f t="shared" si="47"/>
        <v>336.57929172803216</v>
      </c>
      <c r="BZ74">
        <f t="shared" si="48"/>
        <v>0.84146926605173167</v>
      </c>
      <c r="CA74">
        <f t="shared" si="49"/>
        <v>0.19293853210346323</v>
      </c>
      <c r="CB74">
        <v>1717079873.0999999</v>
      </c>
      <c r="CC74">
        <v>423.02100000000002</v>
      </c>
      <c r="CD74">
        <v>435.61099999999999</v>
      </c>
      <c r="CE74">
        <v>13.161799999999999</v>
      </c>
      <c r="CF74">
        <v>11.446999999999999</v>
      </c>
      <c r="CG74">
        <v>422.42200000000003</v>
      </c>
      <c r="CH74">
        <v>13.309799999999999</v>
      </c>
      <c r="CI74">
        <v>499.99900000000002</v>
      </c>
      <c r="CJ74">
        <v>100.45099999999999</v>
      </c>
      <c r="CK74">
        <v>9.98449E-2</v>
      </c>
      <c r="CL74">
        <v>23.353000000000002</v>
      </c>
      <c r="CM74">
        <v>22.569099999999999</v>
      </c>
      <c r="CN74">
        <v>999.9</v>
      </c>
      <c r="CO74">
        <v>0</v>
      </c>
      <c r="CP74">
        <v>0</v>
      </c>
      <c r="CQ74">
        <v>10024.4</v>
      </c>
      <c r="CR74">
        <v>0</v>
      </c>
      <c r="CS74">
        <v>1.5289399999999999E-3</v>
      </c>
      <c r="CT74">
        <v>399.99</v>
      </c>
      <c r="CU74">
        <v>0.94999199999999995</v>
      </c>
      <c r="CV74">
        <v>5.0007799999999998E-2</v>
      </c>
      <c r="CW74">
        <v>0</v>
      </c>
      <c r="CX74">
        <v>1522.19</v>
      </c>
      <c r="CY74">
        <v>8.2756299999999996</v>
      </c>
      <c r="CZ74">
        <v>3725.26</v>
      </c>
      <c r="DA74">
        <v>3404.75</v>
      </c>
      <c r="DB74">
        <v>37.436999999999998</v>
      </c>
      <c r="DC74">
        <v>40.936999999999998</v>
      </c>
      <c r="DD74">
        <v>39.436999999999998</v>
      </c>
      <c r="DE74">
        <v>40.75</v>
      </c>
      <c r="DF74">
        <v>41.061999999999998</v>
      </c>
      <c r="DG74">
        <v>372.13</v>
      </c>
      <c r="DH74">
        <v>19.59</v>
      </c>
      <c r="DI74">
        <v>0</v>
      </c>
      <c r="DJ74">
        <v>598.40000009536698</v>
      </c>
      <c r="DK74">
        <v>0</v>
      </c>
      <c r="DL74">
        <v>1522.4103846153801</v>
      </c>
      <c r="DM74">
        <v>-1.2605128050849499</v>
      </c>
      <c r="DN74">
        <v>-171.80923080324601</v>
      </c>
      <c r="DO74">
        <v>3745.3253846153798</v>
      </c>
      <c r="DP74">
        <v>15</v>
      </c>
      <c r="DQ74">
        <v>1717079901.0999999</v>
      </c>
      <c r="DR74" t="s">
        <v>609</v>
      </c>
      <c r="DS74">
        <v>1717079898.0999999</v>
      </c>
      <c r="DT74">
        <v>1717079901.0999999</v>
      </c>
      <c r="DU74">
        <v>57</v>
      </c>
      <c r="DV74">
        <v>3.5999999999999997E-2</v>
      </c>
      <c r="DW74">
        <v>1E-3</v>
      </c>
      <c r="DX74">
        <v>0.59899999999999998</v>
      </c>
      <c r="DY74">
        <v>-0.14799999999999999</v>
      </c>
      <c r="DZ74">
        <v>436</v>
      </c>
      <c r="EA74">
        <v>11</v>
      </c>
      <c r="EB74">
        <v>0.15</v>
      </c>
      <c r="EC74">
        <v>0.09</v>
      </c>
      <c r="ED74">
        <v>-12.608980952381</v>
      </c>
      <c r="EE74">
        <v>-0.67937922077924795</v>
      </c>
      <c r="EF74">
        <v>8.3307660535240496E-2</v>
      </c>
      <c r="EG74">
        <v>0</v>
      </c>
      <c r="EH74">
        <v>422.94048891800099</v>
      </c>
      <c r="EI74">
        <v>-0.53717767130632998</v>
      </c>
      <c r="EJ74">
        <v>5.7079034847181701E-2</v>
      </c>
      <c r="EK74">
        <v>1</v>
      </c>
      <c r="EL74">
        <v>1.71402095238095</v>
      </c>
      <c r="EM74">
        <v>-9.7441558441545405E-3</v>
      </c>
      <c r="EN74">
        <v>1.49751191985684E-3</v>
      </c>
      <c r="EO74">
        <v>1</v>
      </c>
      <c r="EP74">
        <v>2</v>
      </c>
      <c r="EQ74">
        <v>3</v>
      </c>
      <c r="ER74" t="s">
        <v>441</v>
      </c>
      <c r="ES74">
        <v>2.9778899999999999</v>
      </c>
      <c r="ET74">
        <v>2.8302100000000001</v>
      </c>
      <c r="EU74">
        <v>0.103216</v>
      </c>
      <c r="EV74">
        <v>0.104933</v>
      </c>
      <c r="EW74">
        <v>7.6331999999999997E-2</v>
      </c>
      <c r="EX74">
        <v>6.7256999999999997E-2</v>
      </c>
      <c r="EY74">
        <v>25254.400000000001</v>
      </c>
      <c r="EZ74">
        <v>30771</v>
      </c>
      <c r="FA74">
        <v>26061.7</v>
      </c>
      <c r="FB74">
        <v>31245.1</v>
      </c>
      <c r="FC74">
        <v>32288.1</v>
      </c>
      <c r="FD74">
        <v>35556.300000000003</v>
      </c>
      <c r="FE74">
        <v>38387.300000000003</v>
      </c>
      <c r="FF74">
        <v>41459</v>
      </c>
      <c r="FG74">
        <v>2.1506799999999999</v>
      </c>
      <c r="FH74">
        <v>1.52027</v>
      </c>
      <c r="FI74">
        <v>5.14463E-2</v>
      </c>
      <c r="FJ74">
        <v>0</v>
      </c>
      <c r="FK74">
        <v>21.721</v>
      </c>
      <c r="FL74">
        <v>999.9</v>
      </c>
      <c r="FM74">
        <v>31.48</v>
      </c>
      <c r="FN74">
        <v>28.58</v>
      </c>
      <c r="FO74">
        <v>12.3002</v>
      </c>
      <c r="FP74">
        <v>62.191800000000001</v>
      </c>
      <c r="FQ74">
        <v>44.6434</v>
      </c>
      <c r="FR74">
        <v>1</v>
      </c>
      <c r="FS74">
        <v>-0.21537300000000001</v>
      </c>
      <c r="FT74">
        <v>0.37542199999999998</v>
      </c>
      <c r="FU74">
        <v>20.263200000000001</v>
      </c>
      <c r="FV74">
        <v>5.2467899999999998</v>
      </c>
      <c r="FW74">
        <v>12.039899999999999</v>
      </c>
      <c r="FX74">
        <v>5.0238500000000004</v>
      </c>
      <c r="FY74">
        <v>3.3009300000000001</v>
      </c>
      <c r="FZ74">
        <v>999.9</v>
      </c>
      <c r="GA74">
        <v>9999</v>
      </c>
      <c r="GB74">
        <v>9999</v>
      </c>
      <c r="GC74">
        <v>9999</v>
      </c>
      <c r="GD74">
        <v>1.87836</v>
      </c>
      <c r="GE74">
        <v>1.8799399999999999</v>
      </c>
      <c r="GF74">
        <v>1.87887</v>
      </c>
      <c r="GG74">
        <v>1.8792899999999999</v>
      </c>
      <c r="GH74">
        <v>1.8808</v>
      </c>
      <c r="GI74">
        <v>1.87531</v>
      </c>
      <c r="GJ74">
        <v>1.8824799999999999</v>
      </c>
      <c r="GK74">
        <v>1.8772899999999999</v>
      </c>
      <c r="GL74">
        <v>5</v>
      </c>
      <c r="GM74">
        <v>0</v>
      </c>
      <c r="GN74">
        <v>0</v>
      </c>
      <c r="GO74">
        <v>0</v>
      </c>
      <c r="GP74" t="s">
        <v>386</v>
      </c>
      <c r="GQ74" t="s">
        <v>387</v>
      </c>
      <c r="GR74" t="s">
        <v>388</v>
      </c>
      <c r="GS74" t="s">
        <v>388</v>
      </c>
      <c r="GT74" t="s">
        <v>388</v>
      </c>
      <c r="GU74" t="s">
        <v>388</v>
      </c>
      <c r="GV74">
        <v>0</v>
      </c>
      <c r="GW74">
        <v>100</v>
      </c>
      <c r="GX74">
        <v>100</v>
      </c>
      <c r="GY74">
        <v>0.59899999999999998</v>
      </c>
      <c r="GZ74">
        <v>-0.14799999999999999</v>
      </c>
      <c r="HA74">
        <v>0.562800000000095</v>
      </c>
      <c r="HB74">
        <v>0</v>
      </c>
      <c r="HC74">
        <v>0</v>
      </c>
      <c r="HD74">
        <v>0</v>
      </c>
      <c r="HE74">
        <v>-0.149279999999999</v>
      </c>
      <c r="HF74">
        <v>0</v>
      </c>
      <c r="HG74">
        <v>0</v>
      </c>
      <c r="HH74">
        <v>0</v>
      </c>
      <c r="HI74">
        <v>-1</v>
      </c>
      <c r="HJ74">
        <v>-1</v>
      </c>
      <c r="HK74">
        <v>-1</v>
      </c>
      <c r="HL74">
        <v>-1</v>
      </c>
      <c r="HM74">
        <v>9.6</v>
      </c>
      <c r="HN74">
        <v>9.5</v>
      </c>
      <c r="HO74">
        <v>0.161133</v>
      </c>
      <c r="HP74">
        <v>4.99878</v>
      </c>
      <c r="HQ74">
        <v>1.5490699999999999</v>
      </c>
      <c r="HR74">
        <v>2.3290999999999999</v>
      </c>
      <c r="HS74">
        <v>1.5466299999999999</v>
      </c>
      <c r="HT74">
        <v>1.2206999999999999E-3</v>
      </c>
      <c r="HU74">
        <v>30.846900000000002</v>
      </c>
      <c r="HV74">
        <v>23.938700000000001</v>
      </c>
      <c r="HW74">
        <v>2</v>
      </c>
      <c r="HX74">
        <v>481.476</v>
      </c>
      <c r="HY74">
        <v>217.42599999999999</v>
      </c>
      <c r="HZ74">
        <v>22.0002</v>
      </c>
      <c r="IA74">
        <v>24.680299999999999</v>
      </c>
      <c r="IB74">
        <v>30.0001</v>
      </c>
      <c r="IC74">
        <v>24.6523</v>
      </c>
      <c r="ID74">
        <v>24.650300000000001</v>
      </c>
      <c r="IE74">
        <v>-1</v>
      </c>
      <c r="IF74">
        <v>-30</v>
      </c>
      <c r="IG74">
        <v>-30</v>
      </c>
      <c r="IH74">
        <v>22</v>
      </c>
      <c r="II74">
        <v>400</v>
      </c>
      <c r="IJ74">
        <v>15.804</v>
      </c>
      <c r="IK74">
        <v>100.74</v>
      </c>
      <c r="IL74">
        <v>101.096</v>
      </c>
    </row>
    <row r="75" spans="1:246" x14ac:dyDescent="0.35">
      <c r="A75">
        <v>57</v>
      </c>
      <c r="B75">
        <v>1717080173.0999999</v>
      </c>
      <c r="C75">
        <v>18301</v>
      </c>
      <c r="D75" t="s">
        <v>610</v>
      </c>
      <c r="E75" t="s">
        <v>611</v>
      </c>
      <c r="F75" t="s">
        <v>381</v>
      </c>
      <c r="G75">
        <v>1717080173.0999999</v>
      </c>
      <c r="H75">
        <f t="shared" si="0"/>
        <v>1.4380878261894962E-3</v>
      </c>
      <c r="I75">
        <f t="shared" si="1"/>
        <v>1.4380878261894963</v>
      </c>
      <c r="J75">
        <f t="shared" si="2"/>
        <v>9.6192128117238482</v>
      </c>
      <c r="K75">
        <f t="shared" si="3"/>
        <v>423.62200000000001</v>
      </c>
      <c r="L75">
        <f t="shared" si="4"/>
        <v>244.56156033008435</v>
      </c>
      <c r="M75">
        <f t="shared" si="5"/>
        <v>24.589243988524466</v>
      </c>
      <c r="N75">
        <f t="shared" si="6"/>
        <v>42.592730856180005</v>
      </c>
      <c r="O75">
        <f t="shared" si="7"/>
        <v>9.1582087550988567E-2</v>
      </c>
      <c r="P75">
        <f t="shared" si="8"/>
        <v>2.9388721512395226</v>
      </c>
      <c r="Q75">
        <f t="shared" si="9"/>
        <v>9.0025656262020318E-2</v>
      </c>
      <c r="R75">
        <f t="shared" si="10"/>
        <v>5.6403671029888802E-2</v>
      </c>
      <c r="S75">
        <f t="shared" si="11"/>
        <v>77.175576394936499</v>
      </c>
      <c r="T75">
        <f t="shared" si="12"/>
        <v>23.437180917630013</v>
      </c>
      <c r="U75">
        <f t="shared" si="13"/>
        <v>23.437180917630013</v>
      </c>
      <c r="V75">
        <f t="shared" si="14"/>
        <v>2.8952030112810894</v>
      </c>
      <c r="W75">
        <f t="shared" si="15"/>
        <v>45.912752931125354</v>
      </c>
      <c r="X75">
        <f t="shared" si="16"/>
        <v>1.3227794724780002</v>
      </c>
      <c r="Y75">
        <f t="shared" si="17"/>
        <v>2.8810720072968143</v>
      </c>
      <c r="Z75">
        <f t="shared" si="18"/>
        <v>1.5724235388030892</v>
      </c>
      <c r="AA75">
        <f t="shared" si="19"/>
        <v>-63.419673134956781</v>
      </c>
      <c r="AB75">
        <f t="shared" si="20"/>
        <v>-12.846499136596268</v>
      </c>
      <c r="AC75">
        <f t="shared" si="21"/>
        <v>-0.90977740119348516</v>
      </c>
      <c r="AD75">
        <f t="shared" si="22"/>
        <v>-3.7327781003071436E-4</v>
      </c>
      <c r="AE75">
        <f t="shared" si="23"/>
        <v>9.7441766983389506</v>
      </c>
      <c r="AF75">
        <f t="shared" si="24"/>
        <v>1.4350763337622432</v>
      </c>
      <c r="AG75">
        <f t="shared" si="25"/>
        <v>9.6192128117238482</v>
      </c>
      <c r="AH75">
        <v>441.11903460227097</v>
      </c>
      <c r="AI75">
        <v>429.30501212121197</v>
      </c>
      <c r="AJ75">
        <v>2.5093405594118202E-2</v>
      </c>
      <c r="AK75">
        <v>66.869219495888203</v>
      </c>
      <c r="AL75">
        <f t="shared" si="26"/>
        <v>1.4380878261894963</v>
      </c>
      <c r="AM75">
        <v>11.457454853230001</v>
      </c>
      <c r="AN75">
        <v>13.1604733333333</v>
      </c>
      <c r="AO75">
        <v>6.36799735354096E-6</v>
      </c>
      <c r="AP75">
        <v>78.094978384594995</v>
      </c>
      <c r="AQ75">
        <v>14</v>
      </c>
      <c r="AR75">
        <v>3</v>
      </c>
      <c r="AS75">
        <f t="shared" si="27"/>
        <v>1</v>
      </c>
      <c r="AT75">
        <f t="shared" si="28"/>
        <v>0</v>
      </c>
      <c r="AU75">
        <f t="shared" si="29"/>
        <v>53810.367128992511</v>
      </c>
      <c r="AV75" t="s">
        <v>427</v>
      </c>
      <c r="AW75">
        <v>10452.200000000001</v>
      </c>
      <c r="AX75">
        <v>1034.8442307692301</v>
      </c>
      <c r="AY75">
        <v>4484.24</v>
      </c>
      <c r="AZ75">
        <f t="shared" si="30"/>
        <v>0.76922639493666034</v>
      </c>
      <c r="BA75">
        <v>-1.01765535009789</v>
      </c>
      <c r="BB75" t="s">
        <v>612</v>
      </c>
      <c r="BC75">
        <v>10447.799999999999</v>
      </c>
      <c r="BD75">
        <v>1527.76346153846</v>
      </c>
      <c r="BE75">
        <v>2685.49</v>
      </c>
      <c r="BF75">
        <f t="shared" si="31"/>
        <v>0.43110439378345844</v>
      </c>
      <c r="BG75">
        <v>0.5</v>
      </c>
      <c r="BH75">
        <f t="shared" si="32"/>
        <v>336.58853319746822</v>
      </c>
      <c r="BI75">
        <f t="shared" si="33"/>
        <v>9.6192128117238482</v>
      </c>
      <c r="BJ75">
        <f t="shared" si="34"/>
        <v>72.552397779279005</v>
      </c>
      <c r="BK75">
        <f t="shared" si="35"/>
        <v>3.1601992084446168E-2</v>
      </c>
      <c r="BL75">
        <f t="shared" si="36"/>
        <v>0.66980327612465518</v>
      </c>
      <c r="BM75">
        <f t="shared" si="37"/>
        <v>896.30045516224766</v>
      </c>
      <c r="BN75" t="s">
        <v>383</v>
      </c>
      <c r="BO75">
        <v>0</v>
      </c>
      <c r="BP75">
        <f t="shared" si="38"/>
        <v>896.30045516224766</v>
      </c>
      <c r="BQ75">
        <f t="shared" si="39"/>
        <v>0.6662432348799483</v>
      </c>
      <c r="BR75">
        <f t="shared" si="40"/>
        <v>0.64706757414375848</v>
      </c>
      <c r="BS75">
        <f t="shared" si="41"/>
        <v>0.50133230438288778</v>
      </c>
      <c r="BT75">
        <f t="shared" si="42"/>
        <v>0.7013779455546425</v>
      </c>
      <c r="BU75">
        <f t="shared" si="43"/>
        <v>0.52146814118726925</v>
      </c>
      <c r="BV75">
        <f t="shared" si="44"/>
        <v>0.3796182955192256</v>
      </c>
      <c r="BW75">
        <f t="shared" si="45"/>
        <v>0.62038170448077445</v>
      </c>
      <c r="BX75">
        <f t="shared" si="46"/>
        <v>400.00099999999998</v>
      </c>
      <c r="BY75">
        <f t="shared" si="47"/>
        <v>336.58853319746822</v>
      </c>
      <c r="BZ75">
        <f t="shared" si="48"/>
        <v>0.84146922932059731</v>
      </c>
      <c r="CA75">
        <f t="shared" si="49"/>
        <v>0.19293845864119466</v>
      </c>
      <c r="CB75">
        <v>1717080173.0999999</v>
      </c>
      <c r="CC75">
        <v>423.62200000000001</v>
      </c>
      <c r="CD75">
        <v>436.04500000000002</v>
      </c>
      <c r="CE75">
        <v>13.1562</v>
      </c>
      <c r="CF75">
        <v>11.4567</v>
      </c>
      <c r="CG75">
        <v>423.012</v>
      </c>
      <c r="CH75">
        <v>13.3072</v>
      </c>
      <c r="CI75">
        <v>499.98099999999999</v>
      </c>
      <c r="CJ75">
        <v>100.444</v>
      </c>
      <c r="CK75">
        <v>0.10019</v>
      </c>
      <c r="CL75">
        <v>23.356100000000001</v>
      </c>
      <c r="CM75">
        <v>22.5703</v>
      </c>
      <c r="CN75">
        <v>999.9</v>
      </c>
      <c r="CO75">
        <v>0</v>
      </c>
      <c r="CP75">
        <v>0</v>
      </c>
      <c r="CQ75">
        <v>10008.799999999999</v>
      </c>
      <c r="CR75">
        <v>0</v>
      </c>
      <c r="CS75">
        <v>1.5289399999999999E-3</v>
      </c>
      <c r="CT75">
        <v>400.00099999999998</v>
      </c>
      <c r="CU75">
        <v>0.94999199999999995</v>
      </c>
      <c r="CV75">
        <v>5.0007799999999998E-2</v>
      </c>
      <c r="CW75">
        <v>0</v>
      </c>
      <c r="CX75">
        <v>1527.81</v>
      </c>
      <c r="CY75">
        <v>8.2756299999999996</v>
      </c>
      <c r="CZ75">
        <v>3760.43</v>
      </c>
      <c r="DA75">
        <v>3404.85</v>
      </c>
      <c r="DB75">
        <v>37.436999999999998</v>
      </c>
      <c r="DC75">
        <v>40.936999999999998</v>
      </c>
      <c r="DD75">
        <v>39.436999999999998</v>
      </c>
      <c r="DE75">
        <v>40.75</v>
      </c>
      <c r="DF75">
        <v>41.061999999999998</v>
      </c>
      <c r="DG75">
        <v>372.14</v>
      </c>
      <c r="DH75">
        <v>19.59</v>
      </c>
      <c r="DI75">
        <v>0</v>
      </c>
      <c r="DJ75">
        <v>299.10000014305098</v>
      </c>
      <c r="DK75">
        <v>0</v>
      </c>
      <c r="DL75">
        <v>1527.76346153846</v>
      </c>
      <c r="DM75">
        <v>-0.89538462324616297</v>
      </c>
      <c r="DN75">
        <v>17.5487179659258</v>
      </c>
      <c r="DO75">
        <v>3758.8992307692301</v>
      </c>
      <c r="DP75">
        <v>15</v>
      </c>
      <c r="DQ75">
        <v>1717080197.0999999</v>
      </c>
      <c r="DR75" t="s">
        <v>613</v>
      </c>
      <c r="DS75">
        <v>1717080197.0999999</v>
      </c>
      <c r="DT75">
        <v>1717080197.0999999</v>
      </c>
      <c r="DU75">
        <v>58</v>
      </c>
      <c r="DV75">
        <v>1.0999999999999999E-2</v>
      </c>
      <c r="DW75">
        <v>-2E-3</v>
      </c>
      <c r="DX75">
        <v>0.61</v>
      </c>
      <c r="DY75">
        <v>-0.151</v>
      </c>
      <c r="DZ75">
        <v>436</v>
      </c>
      <c r="EA75">
        <v>11</v>
      </c>
      <c r="EB75">
        <v>0.19</v>
      </c>
      <c r="EC75">
        <v>0.04</v>
      </c>
      <c r="ED75">
        <v>-12.464029999999999</v>
      </c>
      <c r="EE75">
        <v>-2.4694736842104301E-2</v>
      </c>
      <c r="EF75">
        <v>3.45377054825593E-2</v>
      </c>
      <c r="EG75">
        <v>1</v>
      </c>
      <c r="EH75">
        <v>423.67332231940401</v>
      </c>
      <c r="EI75">
        <v>-0.64135753455274103</v>
      </c>
      <c r="EJ75">
        <v>6.1400047655403897E-2</v>
      </c>
      <c r="EK75">
        <v>1</v>
      </c>
      <c r="EL75">
        <v>1.7005675</v>
      </c>
      <c r="EM75">
        <v>5.3878195488710704E-3</v>
      </c>
      <c r="EN75">
        <v>1.70996162237635E-3</v>
      </c>
      <c r="EO75">
        <v>1</v>
      </c>
      <c r="EP75">
        <v>3</v>
      </c>
      <c r="EQ75">
        <v>3</v>
      </c>
      <c r="ER75" t="s">
        <v>385</v>
      </c>
      <c r="ES75">
        <v>2.97783</v>
      </c>
      <c r="ET75">
        <v>2.8304200000000002</v>
      </c>
      <c r="EU75">
        <v>0.103315</v>
      </c>
      <c r="EV75">
        <v>0.105002</v>
      </c>
      <c r="EW75">
        <v>7.6313300000000001E-2</v>
      </c>
      <c r="EX75">
        <v>6.72933E-2</v>
      </c>
      <c r="EY75">
        <v>25250.2</v>
      </c>
      <c r="EZ75">
        <v>30768.799999999999</v>
      </c>
      <c r="FA75">
        <v>26060.3</v>
      </c>
      <c r="FB75">
        <v>31245.3</v>
      </c>
      <c r="FC75">
        <v>32287</v>
      </c>
      <c r="FD75">
        <v>35555</v>
      </c>
      <c r="FE75">
        <v>38385.199999999997</v>
      </c>
      <c r="FF75">
        <v>41459.1</v>
      </c>
      <c r="FG75">
        <v>2.1502699999999999</v>
      </c>
      <c r="FH75">
        <v>1.5184</v>
      </c>
      <c r="FI75">
        <v>5.1632499999999998E-2</v>
      </c>
      <c r="FJ75">
        <v>0</v>
      </c>
      <c r="FK75">
        <v>21.719200000000001</v>
      </c>
      <c r="FL75">
        <v>999.9</v>
      </c>
      <c r="FM75">
        <v>31.454999999999998</v>
      </c>
      <c r="FN75">
        <v>28.600999999999999</v>
      </c>
      <c r="FO75">
        <v>12.3071</v>
      </c>
      <c r="FP75">
        <v>62.341900000000003</v>
      </c>
      <c r="FQ75">
        <v>44.595399999999998</v>
      </c>
      <c r="FR75">
        <v>1</v>
      </c>
      <c r="FS75">
        <v>-0.214339</v>
      </c>
      <c r="FT75">
        <v>0.35727100000000001</v>
      </c>
      <c r="FU75">
        <v>20.263400000000001</v>
      </c>
      <c r="FV75">
        <v>5.2467899999999998</v>
      </c>
      <c r="FW75">
        <v>12.039899999999999</v>
      </c>
      <c r="FX75">
        <v>5.0237999999999996</v>
      </c>
      <c r="FY75">
        <v>3.3008799999999998</v>
      </c>
      <c r="FZ75">
        <v>999.9</v>
      </c>
      <c r="GA75">
        <v>9999</v>
      </c>
      <c r="GB75">
        <v>9999</v>
      </c>
      <c r="GC75">
        <v>9999</v>
      </c>
      <c r="GD75">
        <v>1.87836</v>
      </c>
      <c r="GE75">
        <v>1.8798900000000001</v>
      </c>
      <c r="GF75">
        <v>1.8788499999999999</v>
      </c>
      <c r="GG75">
        <v>1.87927</v>
      </c>
      <c r="GH75">
        <v>1.8808</v>
      </c>
      <c r="GI75">
        <v>1.87531</v>
      </c>
      <c r="GJ75">
        <v>1.88245</v>
      </c>
      <c r="GK75">
        <v>1.8772899999999999</v>
      </c>
      <c r="GL75">
        <v>5</v>
      </c>
      <c r="GM75">
        <v>0</v>
      </c>
      <c r="GN75">
        <v>0</v>
      </c>
      <c r="GO75">
        <v>0</v>
      </c>
      <c r="GP75" t="s">
        <v>386</v>
      </c>
      <c r="GQ75" t="s">
        <v>387</v>
      </c>
      <c r="GR75" t="s">
        <v>388</v>
      </c>
      <c r="GS75" t="s">
        <v>388</v>
      </c>
      <c r="GT75" t="s">
        <v>388</v>
      </c>
      <c r="GU75" t="s">
        <v>388</v>
      </c>
      <c r="GV75">
        <v>0</v>
      </c>
      <c r="GW75">
        <v>100</v>
      </c>
      <c r="GX75">
        <v>100</v>
      </c>
      <c r="GY75">
        <v>0.61</v>
      </c>
      <c r="GZ75">
        <v>-0.151</v>
      </c>
      <c r="HA75">
        <v>0.598818181818217</v>
      </c>
      <c r="HB75">
        <v>0</v>
      </c>
      <c r="HC75">
        <v>0</v>
      </c>
      <c r="HD75">
        <v>0</v>
      </c>
      <c r="HE75">
        <v>-0.14818000000000001</v>
      </c>
      <c r="HF75">
        <v>0</v>
      </c>
      <c r="HG75">
        <v>0</v>
      </c>
      <c r="HH75">
        <v>0</v>
      </c>
      <c r="HI75">
        <v>-1</v>
      </c>
      <c r="HJ75">
        <v>-1</v>
      </c>
      <c r="HK75">
        <v>-1</v>
      </c>
      <c r="HL75">
        <v>-1</v>
      </c>
      <c r="HM75">
        <v>4.5999999999999996</v>
      </c>
      <c r="HN75">
        <v>4.5</v>
      </c>
      <c r="HO75">
        <v>0.161133</v>
      </c>
      <c r="HP75">
        <v>4.99878</v>
      </c>
      <c r="HQ75">
        <v>1.5502899999999999</v>
      </c>
      <c r="HR75">
        <v>2.3290999999999999</v>
      </c>
      <c r="HS75">
        <v>1.5466299999999999</v>
      </c>
      <c r="HT75">
        <v>1.2206999999999999E-3</v>
      </c>
      <c r="HU75">
        <v>30.868600000000001</v>
      </c>
      <c r="HV75">
        <v>23.9299</v>
      </c>
      <c r="HW75">
        <v>2</v>
      </c>
      <c r="HX75">
        <v>481.363</v>
      </c>
      <c r="HY75">
        <v>216.81</v>
      </c>
      <c r="HZ75">
        <v>22.0001</v>
      </c>
      <c r="IA75">
        <v>24.692699999999999</v>
      </c>
      <c r="IB75">
        <v>30.0001</v>
      </c>
      <c r="IC75">
        <v>24.666899999999998</v>
      </c>
      <c r="ID75">
        <v>24.6648</v>
      </c>
      <c r="IE75">
        <v>-1</v>
      </c>
      <c r="IF75">
        <v>-30</v>
      </c>
      <c r="IG75">
        <v>-30</v>
      </c>
      <c r="IH75">
        <v>22</v>
      </c>
      <c r="II75">
        <v>400</v>
      </c>
      <c r="IJ75">
        <v>15.804</v>
      </c>
      <c r="IK75">
        <v>100.735</v>
      </c>
      <c r="IL75">
        <v>101.096</v>
      </c>
    </row>
    <row r="76" spans="1:246" x14ac:dyDescent="0.35">
      <c r="A76">
        <v>58</v>
      </c>
      <c r="B76">
        <v>1717080473.0999999</v>
      </c>
      <c r="C76">
        <v>18601</v>
      </c>
      <c r="D76" t="s">
        <v>614</v>
      </c>
      <c r="E76" t="s">
        <v>615</v>
      </c>
      <c r="F76" t="s">
        <v>381</v>
      </c>
      <c r="G76">
        <v>1717080473.0999999</v>
      </c>
      <c r="H76">
        <f t="shared" si="0"/>
        <v>1.4277045251168588E-3</v>
      </c>
      <c r="I76">
        <f t="shared" si="1"/>
        <v>1.4277045251168587</v>
      </c>
      <c r="J76">
        <f t="shared" si="2"/>
        <v>9.7540293059752585</v>
      </c>
      <c r="K76">
        <f t="shared" si="3"/>
        <v>426.11500000000001</v>
      </c>
      <c r="L76">
        <f t="shared" si="4"/>
        <v>243.12830458449361</v>
      </c>
      <c r="M76">
        <f t="shared" si="5"/>
        <v>24.443895578628158</v>
      </c>
      <c r="N76">
        <f t="shared" si="6"/>
        <v>42.841209221969997</v>
      </c>
      <c r="O76">
        <f t="shared" si="7"/>
        <v>9.0778616111542462E-2</v>
      </c>
      <c r="P76">
        <f t="shared" si="8"/>
        <v>2.9366911425680939</v>
      </c>
      <c r="Q76">
        <f t="shared" si="9"/>
        <v>8.9248013796550604E-2</v>
      </c>
      <c r="R76">
        <f t="shared" si="10"/>
        <v>5.5915377508303436E-2</v>
      </c>
      <c r="S76">
        <f t="shared" si="11"/>
        <v>77.176541087229708</v>
      </c>
      <c r="T76">
        <f t="shared" si="12"/>
        <v>23.438743784406341</v>
      </c>
      <c r="U76">
        <f t="shared" si="13"/>
        <v>23.438743784406341</v>
      </c>
      <c r="V76">
        <f t="shared" si="14"/>
        <v>2.8954759863927588</v>
      </c>
      <c r="W76">
        <f t="shared" si="15"/>
        <v>45.849879195506581</v>
      </c>
      <c r="X76">
        <f t="shared" si="16"/>
        <v>1.3208723528561999</v>
      </c>
      <c r="Y76">
        <f t="shared" si="17"/>
        <v>2.8808633218506912</v>
      </c>
      <c r="Z76">
        <f t="shared" si="18"/>
        <v>1.574603633536559</v>
      </c>
      <c r="AA76">
        <f t="shared" si="19"/>
        <v>-62.961769557653469</v>
      </c>
      <c r="AB76">
        <f t="shared" si="20"/>
        <v>-13.274390497062189</v>
      </c>
      <c r="AC76">
        <f t="shared" si="21"/>
        <v>-0.94078018219972104</v>
      </c>
      <c r="AD76">
        <f t="shared" si="22"/>
        <v>-3.9914968566634457E-4</v>
      </c>
      <c r="AE76">
        <f t="shared" si="23"/>
        <v>10.125989500806828</v>
      </c>
      <c r="AF76">
        <f t="shared" si="24"/>
        <v>1.432028562383066</v>
      </c>
      <c r="AG76">
        <f t="shared" si="25"/>
        <v>9.7540293059752585</v>
      </c>
      <c r="AH76">
        <v>443.89857029949798</v>
      </c>
      <c r="AI76">
        <v>431.80920606060602</v>
      </c>
      <c r="AJ76">
        <v>4.5781310280340402E-2</v>
      </c>
      <c r="AK76">
        <v>66.869151012907906</v>
      </c>
      <c r="AL76">
        <f t="shared" si="26"/>
        <v>1.4277045251168587</v>
      </c>
      <c r="AM76">
        <v>11.443243164970101</v>
      </c>
      <c r="AN76">
        <v>13.133933333333299</v>
      </c>
      <c r="AO76">
        <v>-6.0859839996617597E-7</v>
      </c>
      <c r="AP76">
        <v>78.094563942739995</v>
      </c>
      <c r="AQ76">
        <v>14</v>
      </c>
      <c r="AR76">
        <v>3</v>
      </c>
      <c r="AS76">
        <f t="shared" si="27"/>
        <v>1</v>
      </c>
      <c r="AT76">
        <f t="shared" si="28"/>
        <v>0</v>
      </c>
      <c r="AU76">
        <f t="shared" si="29"/>
        <v>53746.445860855296</v>
      </c>
      <c r="AV76" t="s">
        <v>427</v>
      </c>
      <c r="AW76">
        <v>10452.200000000001</v>
      </c>
      <c r="AX76">
        <v>1034.8442307692301</v>
      </c>
      <c r="AY76">
        <v>4484.24</v>
      </c>
      <c r="AZ76">
        <f t="shared" si="30"/>
        <v>0.76922639493666034</v>
      </c>
      <c r="BA76">
        <v>-1.01765535009789</v>
      </c>
      <c r="BB76" t="s">
        <v>616</v>
      </c>
      <c r="BC76">
        <v>10449.6</v>
      </c>
      <c r="BD76">
        <v>1533.0252</v>
      </c>
      <c r="BE76">
        <v>2680.13</v>
      </c>
      <c r="BF76">
        <f t="shared" si="31"/>
        <v>0.42800341774466166</v>
      </c>
      <c r="BG76">
        <v>0.5</v>
      </c>
      <c r="BH76">
        <f t="shared" si="32"/>
        <v>336.59274054361481</v>
      </c>
      <c r="BI76">
        <f t="shared" si="33"/>
        <v>9.7540293059752585</v>
      </c>
      <c r="BJ76">
        <f t="shared" si="34"/>
        <v>72.031421670354646</v>
      </c>
      <c r="BK76">
        <f t="shared" si="35"/>
        <v>3.2002130047951473E-2</v>
      </c>
      <c r="BL76">
        <f t="shared" si="36"/>
        <v>0.67314272068892167</v>
      </c>
      <c r="BM76">
        <f t="shared" si="37"/>
        <v>895.70259056486907</v>
      </c>
      <c r="BN76" t="s">
        <v>383</v>
      </c>
      <c r="BO76">
        <v>0</v>
      </c>
      <c r="BP76">
        <f t="shared" si="38"/>
        <v>895.70259056486907</v>
      </c>
      <c r="BQ76">
        <f t="shared" si="39"/>
        <v>0.6657988267118129</v>
      </c>
      <c r="BR76">
        <f t="shared" si="40"/>
        <v>0.64284195251356369</v>
      </c>
      <c r="BS76">
        <f t="shared" si="41"/>
        <v>0.50274242516089118</v>
      </c>
      <c r="BT76">
        <f t="shared" si="42"/>
        <v>0.69720702716362315</v>
      </c>
      <c r="BU76">
        <f t="shared" si="43"/>
        <v>0.52302203652389945</v>
      </c>
      <c r="BV76">
        <f t="shared" si="44"/>
        <v>0.37559408820558038</v>
      </c>
      <c r="BW76">
        <f t="shared" si="45"/>
        <v>0.62440591179441962</v>
      </c>
      <c r="BX76">
        <f t="shared" si="46"/>
        <v>400.00599999999997</v>
      </c>
      <c r="BY76">
        <f t="shared" si="47"/>
        <v>336.59274054361481</v>
      </c>
      <c r="BZ76">
        <f t="shared" si="48"/>
        <v>0.84146922932059731</v>
      </c>
      <c r="CA76">
        <f t="shared" si="49"/>
        <v>0.19293845864119466</v>
      </c>
      <c r="CB76">
        <v>1717080473.0999999</v>
      </c>
      <c r="CC76">
        <v>426.11500000000001</v>
      </c>
      <c r="CD76">
        <v>438.99799999999999</v>
      </c>
      <c r="CE76">
        <v>13.1379</v>
      </c>
      <c r="CF76">
        <v>11.4421</v>
      </c>
      <c r="CG76">
        <v>425.57499999999999</v>
      </c>
      <c r="CH76">
        <v>13.2849</v>
      </c>
      <c r="CI76">
        <v>500.017</v>
      </c>
      <c r="CJ76">
        <v>100.43899999999999</v>
      </c>
      <c r="CK76">
        <v>0.100078</v>
      </c>
      <c r="CL76">
        <v>23.354900000000001</v>
      </c>
      <c r="CM76">
        <v>22.561900000000001</v>
      </c>
      <c r="CN76">
        <v>999.9</v>
      </c>
      <c r="CO76">
        <v>0</v>
      </c>
      <c r="CP76">
        <v>0</v>
      </c>
      <c r="CQ76">
        <v>9996.8799999999992</v>
      </c>
      <c r="CR76">
        <v>0</v>
      </c>
      <c r="CS76">
        <v>1.5289399999999999E-3</v>
      </c>
      <c r="CT76">
        <v>400.00599999999997</v>
      </c>
      <c r="CU76">
        <v>0.94999199999999995</v>
      </c>
      <c r="CV76">
        <v>5.0007799999999998E-2</v>
      </c>
      <c r="CW76">
        <v>0</v>
      </c>
      <c r="CX76">
        <v>1532.99</v>
      </c>
      <c r="CY76">
        <v>8.2756299999999996</v>
      </c>
      <c r="CZ76">
        <v>3742.58</v>
      </c>
      <c r="DA76">
        <v>3404.9</v>
      </c>
      <c r="DB76">
        <v>37.436999999999998</v>
      </c>
      <c r="DC76">
        <v>40.936999999999998</v>
      </c>
      <c r="DD76">
        <v>39.5</v>
      </c>
      <c r="DE76">
        <v>40.75</v>
      </c>
      <c r="DF76">
        <v>41.061999999999998</v>
      </c>
      <c r="DG76">
        <v>372.14</v>
      </c>
      <c r="DH76">
        <v>19.59</v>
      </c>
      <c r="DI76">
        <v>0</v>
      </c>
      <c r="DJ76">
        <v>299</v>
      </c>
      <c r="DK76">
        <v>0</v>
      </c>
      <c r="DL76">
        <v>1533.0252</v>
      </c>
      <c r="DM76">
        <v>-1.7046153896413501</v>
      </c>
      <c r="DN76">
        <v>-36.197692324741197</v>
      </c>
      <c r="DO76">
        <v>3751.3024</v>
      </c>
      <c r="DP76">
        <v>15</v>
      </c>
      <c r="DQ76">
        <v>1717080507.0999999</v>
      </c>
      <c r="DR76" t="s">
        <v>617</v>
      </c>
      <c r="DS76">
        <v>1717080507.0999999</v>
      </c>
      <c r="DT76">
        <v>1717080503.0999999</v>
      </c>
      <c r="DU76">
        <v>59</v>
      </c>
      <c r="DV76">
        <v>-7.0000000000000007E-2</v>
      </c>
      <c r="DW76">
        <v>3.0000000000000001E-3</v>
      </c>
      <c r="DX76">
        <v>0.54</v>
      </c>
      <c r="DY76">
        <v>-0.14699999999999999</v>
      </c>
      <c r="DZ76">
        <v>440</v>
      </c>
      <c r="EA76">
        <v>11</v>
      </c>
      <c r="EB76">
        <v>0.28999999999999998</v>
      </c>
      <c r="EC76">
        <v>0.06</v>
      </c>
      <c r="ED76">
        <v>-12.605057142857101</v>
      </c>
      <c r="EE76">
        <v>-0.84133246753247204</v>
      </c>
      <c r="EF76">
        <v>0.109376908729701</v>
      </c>
      <c r="EG76">
        <v>0</v>
      </c>
      <c r="EH76">
        <v>425.93617657384999</v>
      </c>
      <c r="EI76">
        <v>0.89797002071701404</v>
      </c>
      <c r="EJ76">
        <v>7.6676429892754097E-2</v>
      </c>
      <c r="EK76">
        <v>1</v>
      </c>
      <c r="EL76">
        <v>1.6906333333333301</v>
      </c>
      <c r="EM76">
        <v>1.3363636363639001E-3</v>
      </c>
      <c r="EN76">
        <v>8.8731447870920395E-4</v>
      </c>
      <c r="EO76">
        <v>1</v>
      </c>
      <c r="EP76">
        <v>2</v>
      </c>
      <c r="EQ76">
        <v>3</v>
      </c>
      <c r="ER76" t="s">
        <v>441</v>
      </c>
      <c r="ES76">
        <v>2.9779200000000001</v>
      </c>
      <c r="ET76">
        <v>2.8302</v>
      </c>
      <c r="EU76">
        <v>0.103782</v>
      </c>
      <c r="EV76">
        <v>0.105529</v>
      </c>
      <c r="EW76">
        <v>7.6212799999999997E-2</v>
      </c>
      <c r="EX76">
        <v>6.7224400000000004E-2</v>
      </c>
      <c r="EY76">
        <v>25237</v>
      </c>
      <c r="EZ76">
        <v>30749.599999999999</v>
      </c>
      <c r="FA76">
        <v>26060.3</v>
      </c>
      <c r="FB76">
        <v>31244.2</v>
      </c>
      <c r="FC76">
        <v>32290.7</v>
      </c>
      <c r="FD76">
        <v>35555.9</v>
      </c>
      <c r="FE76">
        <v>38385.300000000003</v>
      </c>
      <c r="FF76">
        <v>41457</v>
      </c>
      <c r="FG76">
        <v>2.1501999999999999</v>
      </c>
      <c r="FH76">
        <v>1.5169999999999999</v>
      </c>
      <c r="FI76">
        <v>5.1341999999999999E-2</v>
      </c>
      <c r="FJ76">
        <v>0</v>
      </c>
      <c r="FK76">
        <v>21.715499999999999</v>
      </c>
      <c r="FL76">
        <v>999.9</v>
      </c>
      <c r="FM76">
        <v>31.413</v>
      </c>
      <c r="FN76">
        <v>28.600999999999999</v>
      </c>
      <c r="FO76">
        <v>12.2905</v>
      </c>
      <c r="FP76">
        <v>62.671900000000001</v>
      </c>
      <c r="FQ76">
        <v>44.607399999999998</v>
      </c>
      <c r="FR76">
        <v>1</v>
      </c>
      <c r="FS76">
        <v>-0.21421999999999999</v>
      </c>
      <c r="FT76">
        <v>0.36520999999999998</v>
      </c>
      <c r="FU76">
        <v>20.263000000000002</v>
      </c>
      <c r="FV76">
        <v>5.2467899999999998</v>
      </c>
      <c r="FW76">
        <v>12.039899999999999</v>
      </c>
      <c r="FX76">
        <v>5.0236999999999998</v>
      </c>
      <c r="FY76">
        <v>3.3008799999999998</v>
      </c>
      <c r="FZ76">
        <v>999.9</v>
      </c>
      <c r="GA76">
        <v>9999</v>
      </c>
      <c r="GB76">
        <v>9999</v>
      </c>
      <c r="GC76">
        <v>9999</v>
      </c>
      <c r="GD76">
        <v>1.87836</v>
      </c>
      <c r="GE76">
        <v>1.8798999999999999</v>
      </c>
      <c r="GF76">
        <v>1.8789199999999999</v>
      </c>
      <c r="GG76">
        <v>1.87927</v>
      </c>
      <c r="GH76">
        <v>1.8808</v>
      </c>
      <c r="GI76">
        <v>1.87534</v>
      </c>
      <c r="GJ76">
        <v>1.8824799999999999</v>
      </c>
      <c r="GK76">
        <v>1.8772899999999999</v>
      </c>
      <c r="GL76">
        <v>5</v>
      </c>
      <c r="GM76">
        <v>0</v>
      </c>
      <c r="GN76">
        <v>0</v>
      </c>
      <c r="GO76">
        <v>0</v>
      </c>
      <c r="GP76" t="s">
        <v>386</v>
      </c>
      <c r="GQ76" t="s">
        <v>387</v>
      </c>
      <c r="GR76" t="s">
        <v>388</v>
      </c>
      <c r="GS76" t="s">
        <v>388</v>
      </c>
      <c r="GT76" t="s">
        <v>388</v>
      </c>
      <c r="GU76" t="s">
        <v>388</v>
      </c>
      <c r="GV76">
        <v>0</v>
      </c>
      <c r="GW76">
        <v>100</v>
      </c>
      <c r="GX76">
        <v>100</v>
      </c>
      <c r="GY76">
        <v>0.54</v>
      </c>
      <c r="GZ76">
        <v>-0.14699999999999999</v>
      </c>
      <c r="HA76">
        <v>0.61009999999998898</v>
      </c>
      <c r="HB76">
        <v>0</v>
      </c>
      <c r="HC76">
        <v>0</v>
      </c>
      <c r="HD76">
        <v>0</v>
      </c>
      <c r="HE76">
        <v>-0.15049999999999999</v>
      </c>
      <c r="HF76">
        <v>0</v>
      </c>
      <c r="HG76">
        <v>0</v>
      </c>
      <c r="HH76">
        <v>0</v>
      </c>
      <c r="HI76">
        <v>-1</v>
      </c>
      <c r="HJ76">
        <v>-1</v>
      </c>
      <c r="HK76">
        <v>-1</v>
      </c>
      <c r="HL76">
        <v>-1</v>
      </c>
      <c r="HM76">
        <v>4.5999999999999996</v>
      </c>
      <c r="HN76">
        <v>4.5999999999999996</v>
      </c>
      <c r="HO76">
        <v>0.161133</v>
      </c>
      <c r="HP76">
        <v>4.99878</v>
      </c>
      <c r="HQ76">
        <v>1.5490699999999999</v>
      </c>
      <c r="HR76">
        <v>2.3278799999999999</v>
      </c>
      <c r="HS76">
        <v>1.54541</v>
      </c>
      <c r="HT76">
        <v>1.2206999999999999E-3</v>
      </c>
      <c r="HU76">
        <v>30.868600000000001</v>
      </c>
      <c r="HV76">
        <v>23.938700000000001</v>
      </c>
      <c r="HW76">
        <v>2</v>
      </c>
      <c r="HX76">
        <v>481.37299999999999</v>
      </c>
      <c r="HY76">
        <v>216.34100000000001</v>
      </c>
      <c r="HZ76">
        <v>22.000399999999999</v>
      </c>
      <c r="IA76">
        <v>24.696899999999999</v>
      </c>
      <c r="IB76">
        <v>30</v>
      </c>
      <c r="IC76">
        <v>24.673100000000002</v>
      </c>
      <c r="ID76">
        <v>24.673100000000002</v>
      </c>
      <c r="IE76">
        <v>-1</v>
      </c>
      <c r="IF76">
        <v>-30</v>
      </c>
      <c r="IG76">
        <v>-30</v>
      </c>
      <c r="IH76">
        <v>22</v>
      </c>
      <c r="II76">
        <v>400</v>
      </c>
      <c r="IJ76">
        <v>15.804</v>
      </c>
      <c r="IK76">
        <v>100.735</v>
      </c>
      <c r="IL76">
        <v>101.092</v>
      </c>
    </row>
    <row r="77" spans="1:246" x14ac:dyDescent="0.35">
      <c r="A77">
        <v>59</v>
      </c>
      <c r="B77">
        <v>1717080773.0999999</v>
      </c>
      <c r="C77">
        <v>18901</v>
      </c>
      <c r="D77" t="s">
        <v>618</v>
      </c>
      <c r="E77" t="s">
        <v>619</v>
      </c>
      <c r="F77" t="s">
        <v>381</v>
      </c>
      <c r="G77">
        <v>1717080773.0999999</v>
      </c>
      <c r="H77">
        <f t="shared" si="0"/>
        <v>1.4254875281387136E-3</v>
      </c>
      <c r="I77">
        <f t="shared" si="1"/>
        <v>1.4254875281387136</v>
      </c>
      <c r="J77">
        <f t="shared" si="2"/>
        <v>9.8949072308635202</v>
      </c>
      <c r="K77">
        <f t="shared" si="3"/>
        <v>428.483</v>
      </c>
      <c r="L77">
        <f t="shared" si="4"/>
        <v>242.12353022910489</v>
      </c>
      <c r="M77">
        <f t="shared" si="5"/>
        <v>24.341911871194903</v>
      </c>
      <c r="N77">
        <f t="shared" si="6"/>
        <v>43.077578682402006</v>
      </c>
      <c r="O77">
        <f t="shared" si="7"/>
        <v>9.0358514585985442E-2</v>
      </c>
      <c r="P77">
        <f t="shared" si="8"/>
        <v>2.9376084433730298</v>
      </c>
      <c r="Q77">
        <f t="shared" si="9"/>
        <v>8.8842383440765449E-2</v>
      </c>
      <c r="R77">
        <f t="shared" si="10"/>
        <v>5.5660589001356446E-2</v>
      </c>
      <c r="S77">
        <f t="shared" si="11"/>
        <v>77.177312841064278</v>
      </c>
      <c r="T77">
        <f t="shared" si="12"/>
        <v>23.441800255811444</v>
      </c>
      <c r="U77">
        <f t="shared" si="13"/>
        <v>23.441800255811444</v>
      </c>
      <c r="V77">
        <f t="shared" si="14"/>
        <v>2.8960099041365508</v>
      </c>
      <c r="W77">
        <f t="shared" si="15"/>
        <v>45.698434569417159</v>
      </c>
      <c r="X77">
        <f t="shared" si="16"/>
        <v>1.3167081261179998</v>
      </c>
      <c r="Y77">
        <f t="shared" si="17"/>
        <v>2.8812980981173095</v>
      </c>
      <c r="Z77">
        <f t="shared" si="18"/>
        <v>1.579301778018551</v>
      </c>
      <c r="AA77">
        <f t="shared" si="19"/>
        <v>-62.863999990917264</v>
      </c>
      <c r="AB77">
        <f t="shared" si="20"/>
        <v>-13.366666549545144</v>
      </c>
      <c r="AC77">
        <f t="shared" si="21"/>
        <v>-0.94705077351429079</v>
      </c>
      <c r="AD77">
        <f t="shared" si="22"/>
        <v>-4.0447291242173833E-4</v>
      </c>
      <c r="AE77">
        <f t="shared" si="23"/>
        <v>10.016448228711253</v>
      </c>
      <c r="AF77">
        <f t="shared" si="24"/>
        <v>1.4252280984048069</v>
      </c>
      <c r="AG77">
        <f t="shared" si="25"/>
        <v>9.8949072308635202</v>
      </c>
      <c r="AH77">
        <v>446.235678793896</v>
      </c>
      <c r="AI77">
        <v>434.16738181818198</v>
      </c>
      <c r="AJ77">
        <v>1.06379813241644E-2</v>
      </c>
      <c r="AK77">
        <v>66.800831263899497</v>
      </c>
      <c r="AL77">
        <f t="shared" si="26"/>
        <v>1.4254875281387136</v>
      </c>
      <c r="AM77">
        <v>11.409991224834499</v>
      </c>
      <c r="AN77">
        <v>13.098141212121201</v>
      </c>
      <c r="AO77">
        <v>-7.0497632782706302E-6</v>
      </c>
      <c r="AP77">
        <v>77.843657791042006</v>
      </c>
      <c r="AQ77">
        <v>14</v>
      </c>
      <c r="AR77">
        <v>3</v>
      </c>
      <c r="AS77">
        <f t="shared" si="27"/>
        <v>1</v>
      </c>
      <c r="AT77">
        <f t="shared" si="28"/>
        <v>0</v>
      </c>
      <c r="AU77">
        <f t="shared" si="29"/>
        <v>53772.830483315454</v>
      </c>
      <c r="AV77" t="s">
        <v>427</v>
      </c>
      <c r="AW77">
        <v>10452.200000000001</v>
      </c>
      <c r="AX77">
        <v>1034.8442307692301</v>
      </c>
      <c r="AY77">
        <v>4484.24</v>
      </c>
      <c r="AZ77">
        <f t="shared" si="30"/>
        <v>0.76922639493666034</v>
      </c>
      <c r="BA77">
        <v>-1.01765535009789</v>
      </c>
      <c r="BB77" t="s">
        <v>620</v>
      </c>
      <c r="BC77">
        <v>10447.700000000001</v>
      </c>
      <c r="BD77">
        <v>1535.9753846153801</v>
      </c>
      <c r="BE77">
        <v>2671.78</v>
      </c>
      <c r="BF77">
        <f t="shared" si="31"/>
        <v>0.42511157931589427</v>
      </c>
      <c r="BG77">
        <v>0.5</v>
      </c>
      <c r="BH77">
        <f t="shared" si="32"/>
        <v>336.59610642053212</v>
      </c>
      <c r="BI77">
        <f t="shared" si="33"/>
        <v>9.8949072308635202</v>
      </c>
      <c r="BJ77">
        <f t="shared" si="34"/>
        <v>71.54545119600661</v>
      </c>
      <c r="BK77">
        <f t="shared" si="35"/>
        <v>3.2420347035528728E-2</v>
      </c>
      <c r="BL77">
        <f t="shared" si="36"/>
        <v>0.67837172222263786</v>
      </c>
      <c r="BM77">
        <f t="shared" si="37"/>
        <v>894.76803696879188</v>
      </c>
      <c r="BN77" t="s">
        <v>383</v>
      </c>
      <c r="BO77">
        <v>0</v>
      </c>
      <c r="BP77">
        <f t="shared" si="38"/>
        <v>894.76803696879188</v>
      </c>
      <c r="BQ77">
        <f t="shared" si="39"/>
        <v>0.66510414893112757</v>
      </c>
      <c r="BR77">
        <f t="shared" si="40"/>
        <v>0.63916542995421177</v>
      </c>
      <c r="BS77">
        <f t="shared" si="41"/>
        <v>0.50493777877831036</v>
      </c>
      <c r="BT77">
        <f t="shared" si="42"/>
        <v>0.69386022147854831</v>
      </c>
      <c r="BU77">
        <f t="shared" si="43"/>
        <v>0.52544275034122456</v>
      </c>
      <c r="BV77">
        <f t="shared" si="44"/>
        <v>0.37233981923587484</v>
      </c>
      <c r="BW77">
        <f t="shared" si="45"/>
        <v>0.62766018076412511</v>
      </c>
      <c r="BX77">
        <f t="shared" si="46"/>
        <v>400.01</v>
      </c>
      <c r="BY77">
        <f t="shared" si="47"/>
        <v>336.59610642053212</v>
      </c>
      <c r="BZ77">
        <f t="shared" si="48"/>
        <v>0.84146922932059731</v>
      </c>
      <c r="CA77">
        <f t="shared" si="49"/>
        <v>0.19293845864119466</v>
      </c>
      <c r="CB77">
        <v>1717080773.0999999</v>
      </c>
      <c r="CC77">
        <v>428.483</v>
      </c>
      <c r="CD77">
        <v>441.23500000000001</v>
      </c>
      <c r="CE77">
        <v>13.097</v>
      </c>
      <c r="CF77">
        <v>11.4092</v>
      </c>
      <c r="CG77">
        <v>427.91899999999998</v>
      </c>
      <c r="CH77">
        <v>13.246</v>
      </c>
      <c r="CI77">
        <v>500.02199999999999</v>
      </c>
      <c r="CJ77">
        <v>100.435</v>
      </c>
      <c r="CK77">
        <v>0.100094</v>
      </c>
      <c r="CL77">
        <v>23.357399999999998</v>
      </c>
      <c r="CM77">
        <v>22.5595</v>
      </c>
      <c r="CN77">
        <v>999.9</v>
      </c>
      <c r="CO77">
        <v>0</v>
      </c>
      <c r="CP77">
        <v>0</v>
      </c>
      <c r="CQ77">
        <v>10002.5</v>
      </c>
      <c r="CR77">
        <v>0</v>
      </c>
      <c r="CS77">
        <v>1.5289399999999999E-3</v>
      </c>
      <c r="CT77">
        <v>400.01</v>
      </c>
      <c r="CU77">
        <v>0.94999199999999995</v>
      </c>
      <c r="CV77">
        <v>5.0007799999999998E-2</v>
      </c>
      <c r="CW77">
        <v>0</v>
      </c>
      <c r="CX77">
        <v>1535.74</v>
      </c>
      <c r="CY77">
        <v>8.2756299999999996</v>
      </c>
      <c r="CZ77">
        <v>3754.49</v>
      </c>
      <c r="DA77">
        <v>3404.93</v>
      </c>
      <c r="DB77">
        <v>37.436999999999998</v>
      </c>
      <c r="DC77">
        <v>40.936999999999998</v>
      </c>
      <c r="DD77">
        <v>39.5</v>
      </c>
      <c r="DE77">
        <v>40.75</v>
      </c>
      <c r="DF77">
        <v>41.061999999999998</v>
      </c>
      <c r="DG77">
        <v>372.14</v>
      </c>
      <c r="DH77">
        <v>19.59</v>
      </c>
      <c r="DI77">
        <v>0</v>
      </c>
      <c r="DJ77">
        <v>299.200000047684</v>
      </c>
      <c r="DK77">
        <v>0</v>
      </c>
      <c r="DL77">
        <v>1535.9753846153801</v>
      </c>
      <c r="DM77">
        <v>-0.105982910939293</v>
      </c>
      <c r="DN77">
        <v>7.7121367585751699</v>
      </c>
      <c r="DO77">
        <v>3753.1684615384602</v>
      </c>
      <c r="DP77">
        <v>15</v>
      </c>
      <c r="DQ77">
        <v>1717080809.0999999</v>
      </c>
      <c r="DR77" t="s">
        <v>621</v>
      </c>
      <c r="DS77">
        <v>1717080809.0999999</v>
      </c>
      <c r="DT77">
        <v>1717080804.0999999</v>
      </c>
      <c r="DU77">
        <v>60</v>
      </c>
      <c r="DV77">
        <v>2.3E-2</v>
      </c>
      <c r="DW77">
        <v>-1E-3</v>
      </c>
      <c r="DX77">
        <v>0.56399999999999995</v>
      </c>
      <c r="DY77">
        <v>-0.14899999999999999</v>
      </c>
      <c r="DZ77">
        <v>442</v>
      </c>
      <c r="EA77">
        <v>11</v>
      </c>
      <c r="EB77">
        <v>0.13</v>
      </c>
      <c r="EC77">
        <v>0.06</v>
      </c>
      <c r="ED77">
        <v>-12.6560666666667</v>
      </c>
      <c r="EE77">
        <v>-0.103675324675325</v>
      </c>
      <c r="EF77">
        <v>6.7460671670405106E-2</v>
      </c>
      <c r="EG77">
        <v>1</v>
      </c>
      <c r="EH77">
        <v>428.34661403675199</v>
      </c>
      <c r="EI77">
        <v>0.85464782409333095</v>
      </c>
      <c r="EJ77">
        <v>7.84832657541151E-2</v>
      </c>
      <c r="EK77">
        <v>1</v>
      </c>
      <c r="EL77">
        <v>1.6905080952381</v>
      </c>
      <c r="EM77">
        <v>-3.85246753246505E-3</v>
      </c>
      <c r="EN77">
        <v>1.3196270001410099E-3</v>
      </c>
      <c r="EO77">
        <v>1</v>
      </c>
      <c r="EP77">
        <v>3</v>
      </c>
      <c r="EQ77">
        <v>3</v>
      </c>
      <c r="ER77" t="s">
        <v>385</v>
      </c>
      <c r="ES77">
        <v>2.9779200000000001</v>
      </c>
      <c r="ET77">
        <v>2.8302700000000001</v>
      </c>
      <c r="EU77">
        <v>0.10420699999999999</v>
      </c>
      <c r="EV77">
        <v>0.10592600000000001</v>
      </c>
      <c r="EW77">
        <v>7.6040899999999995E-2</v>
      </c>
      <c r="EX77">
        <v>6.7075300000000004E-2</v>
      </c>
      <c r="EY77">
        <v>25225.200000000001</v>
      </c>
      <c r="EZ77">
        <v>30734.9</v>
      </c>
      <c r="FA77">
        <v>26060.400000000001</v>
      </c>
      <c r="FB77">
        <v>31243.200000000001</v>
      </c>
      <c r="FC77">
        <v>32296.3</v>
      </c>
      <c r="FD77">
        <v>35560.400000000001</v>
      </c>
      <c r="FE77">
        <v>38384.800000000003</v>
      </c>
      <c r="FF77">
        <v>41455.699999999997</v>
      </c>
      <c r="FG77">
        <v>2.1501000000000001</v>
      </c>
      <c r="FH77">
        <v>1.5150699999999999</v>
      </c>
      <c r="FI77">
        <v>5.0142399999999997E-2</v>
      </c>
      <c r="FJ77">
        <v>0</v>
      </c>
      <c r="FK77">
        <v>21.732900000000001</v>
      </c>
      <c r="FL77">
        <v>999.9</v>
      </c>
      <c r="FM77">
        <v>31.364000000000001</v>
      </c>
      <c r="FN77">
        <v>28.611000000000001</v>
      </c>
      <c r="FO77">
        <v>12.2791</v>
      </c>
      <c r="FP77">
        <v>62.551900000000003</v>
      </c>
      <c r="FQ77">
        <v>44.631399999999999</v>
      </c>
      <c r="FR77">
        <v>1</v>
      </c>
      <c r="FS77">
        <v>-0.213836</v>
      </c>
      <c r="FT77">
        <v>0.377021</v>
      </c>
      <c r="FU77">
        <v>20.263200000000001</v>
      </c>
      <c r="FV77">
        <v>5.2467899999999998</v>
      </c>
      <c r="FW77">
        <v>12.039899999999999</v>
      </c>
      <c r="FX77">
        <v>5.024</v>
      </c>
      <c r="FY77">
        <v>3.3007300000000002</v>
      </c>
      <c r="FZ77">
        <v>999.9</v>
      </c>
      <c r="GA77">
        <v>9999</v>
      </c>
      <c r="GB77">
        <v>9999</v>
      </c>
      <c r="GC77">
        <v>9999</v>
      </c>
      <c r="GD77">
        <v>1.8783700000000001</v>
      </c>
      <c r="GE77">
        <v>1.8799300000000001</v>
      </c>
      <c r="GF77">
        <v>1.8789100000000001</v>
      </c>
      <c r="GG77">
        <v>1.8792800000000001</v>
      </c>
      <c r="GH77">
        <v>1.8808</v>
      </c>
      <c r="GI77">
        <v>1.87534</v>
      </c>
      <c r="GJ77">
        <v>1.8824799999999999</v>
      </c>
      <c r="GK77">
        <v>1.8772899999999999</v>
      </c>
      <c r="GL77">
        <v>5</v>
      </c>
      <c r="GM77">
        <v>0</v>
      </c>
      <c r="GN77">
        <v>0</v>
      </c>
      <c r="GO77">
        <v>0</v>
      </c>
      <c r="GP77" t="s">
        <v>386</v>
      </c>
      <c r="GQ77" t="s">
        <v>387</v>
      </c>
      <c r="GR77" t="s">
        <v>388</v>
      </c>
      <c r="GS77" t="s">
        <v>388</v>
      </c>
      <c r="GT77" t="s">
        <v>388</v>
      </c>
      <c r="GU77" t="s">
        <v>388</v>
      </c>
      <c r="GV77">
        <v>0</v>
      </c>
      <c r="GW77">
        <v>100</v>
      </c>
      <c r="GX77">
        <v>100</v>
      </c>
      <c r="GY77">
        <v>0.56399999999999995</v>
      </c>
      <c r="GZ77">
        <v>-0.14899999999999999</v>
      </c>
      <c r="HA77">
        <v>0.54029999999994505</v>
      </c>
      <c r="HB77">
        <v>0</v>
      </c>
      <c r="HC77">
        <v>0</v>
      </c>
      <c r="HD77">
        <v>0</v>
      </c>
      <c r="HE77">
        <v>-0.14721000000000101</v>
      </c>
      <c r="HF77">
        <v>0</v>
      </c>
      <c r="HG77">
        <v>0</v>
      </c>
      <c r="HH77">
        <v>0</v>
      </c>
      <c r="HI77">
        <v>-1</v>
      </c>
      <c r="HJ77">
        <v>-1</v>
      </c>
      <c r="HK77">
        <v>-1</v>
      </c>
      <c r="HL77">
        <v>-1</v>
      </c>
      <c r="HM77">
        <v>4.4000000000000004</v>
      </c>
      <c r="HN77">
        <v>4.5</v>
      </c>
      <c r="HO77">
        <v>0.161133</v>
      </c>
      <c r="HP77">
        <v>4.99878</v>
      </c>
      <c r="HQ77">
        <v>1.5502899999999999</v>
      </c>
      <c r="HR77">
        <v>2.3303199999999999</v>
      </c>
      <c r="HS77">
        <v>1.54419</v>
      </c>
      <c r="HT77">
        <v>1.2206999999999999E-3</v>
      </c>
      <c r="HU77">
        <v>30.8902</v>
      </c>
      <c r="HV77">
        <v>23.9299</v>
      </c>
      <c r="HW77">
        <v>2</v>
      </c>
      <c r="HX77">
        <v>481.36900000000003</v>
      </c>
      <c r="HY77">
        <v>215.66800000000001</v>
      </c>
      <c r="HZ77">
        <v>21.9998</v>
      </c>
      <c r="IA77">
        <v>24.705200000000001</v>
      </c>
      <c r="IB77">
        <v>30.0001</v>
      </c>
      <c r="IC77">
        <v>24.679400000000001</v>
      </c>
      <c r="ID77">
        <v>24.677199999999999</v>
      </c>
      <c r="IE77">
        <v>-1</v>
      </c>
      <c r="IF77">
        <v>-30</v>
      </c>
      <c r="IG77">
        <v>-30</v>
      </c>
      <c r="IH77">
        <v>22</v>
      </c>
      <c r="II77">
        <v>400</v>
      </c>
      <c r="IJ77">
        <v>15.804</v>
      </c>
      <c r="IK77">
        <v>100.73399999999999</v>
      </c>
      <c r="IL77">
        <v>101.089</v>
      </c>
    </row>
    <row r="78" spans="1:246" x14ac:dyDescent="0.35">
      <c r="A78">
        <v>60</v>
      </c>
      <c r="B78">
        <v>1717081074</v>
      </c>
      <c r="C78">
        <v>19201.9000000954</v>
      </c>
      <c r="D78" t="s">
        <v>622</v>
      </c>
      <c r="E78" t="s">
        <v>623</v>
      </c>
      <c r="F78" t="s">
        <v>381</v>
      </c>
      <c r="G78">
        <v>1717081074</v>
      </c>
      <c r="H78">
        <f t="shared" si="0"/>
        <v>1.4118763112599122E-3</v>
      </c>
      <c r="I78">
        <f t="shared" si="1"/>
        <v>1.4118763112599122</v>
      </c>
      <c r="J78">
        <f t="shared" si="2"/>
        <v>10.076717101526254</v>
      </c>
      <c r="K78">
        <f t="shared" si="3"/>
        <v>453.32499999999999</v>
      </c>
      <c r="L78">
        <f t="shared" si="4"/>
        <v>261.21619828519431</v>
      </c>
      <c r="M78">
        <f t="shared" si="5"/>
        <v>26.261163611372965</v>
      </c>
      <c r="N78">
        <f t="shared" si="6"/>
        <v>45.574669841599992</v>
      </c>
      <c r="O78">
        <f t="shared" si="7"/>
        <v>8.9402395000448678E-2</v>
      </c>
      <c r="P78">
        <f t="shared" si="8"/>
        <v>2.9334162543562146</v>
      </c>
      <c r="Q78">
        <f t="shared" si="9"/>
        <v>8.7915812045635783E-2</v>
      </c>
      <c r="R78">
        <f t="shared" si="10"/>
        <v>5.5078887082297814E-2</v>
      </c>
      <c r="S78">
        <f t="shared" si="11"/>
        <v>77.17538345647786</v>
      </c>
      <c r="T78">
        <f t="shared" si="12"/>
        <v>23.450145416740224</v>
      </c>
      <c r="U78">
        <f t="shared" si="13"/>
        <v>23.450145416740224</v>
      </c>
      <c r="V78">
        <f t="shared" si="14"/>
        <v>2.8974681117415884</v>
      </c>
      <c r="W78">
        <f t="shared" si="15"/>
        <v>45.688208618199496</v>
      </c>
      <c r="X78">
        <f t="shared" si="16"/>
        <v>1.3167870029631996</v>
      </c>
      <c r="Y78">
        <f t="shared" si="17"/>
        <v>2.8821156328695912</v>
      </c>
      <c r="Z78">
        <f t="shared" si="18"/>
        <v>1.5806811087783887</v>
      </c>
      <c r="AA78">
        <f t="shared" si="19"/>
        <v>-62.26374532656213</v>
      </c>
      <c r="AB78">
        <f t="shared" si="20"/>
        <v>-13.924060156336356</v>
      </c>
      <c r="AC78">
        <f t="shared" si="21"/>
        <v>-0.98801815606382015</v>
      </c>
      <c r="AD78">
        <f t="shared" si="22"/>
        <v>-4.4018248444288588E-4</v>
      </c>
      <c r="AE78">
        <f t="shared" si="23"/>
        <v>10.013034907407109</v>
      </c>
      <c r="AF78">
        <f t="shared" si="24"/>
        <v>1.4103757074789884</v>
      </c>
      <c r="AG78">
        <f t="shared" si="25"/>
        <v>10.076717101526254</v>
      </c>
      <c r="AH78">
        <v>471.547890088477</v>
      </c>
      <c r="AI78">
        <v>459.46255151515101</v>
      </c>
      <c r="AJ78">
        <v>-2.6937873423317799E-2</v>
      </c>
      <c r="AK78">
        <v>66.800795137006403</v>
      </c>
      <c r="AL78">
        <f t="shared" si="26"/>
        <v>1.4118763112599122</v>
      </c>
      <c r="AM78">
        <v>11.4273805250108</v>
      </c>
      <c r="AN78">
        <v>13.099413333333301</v>
      </c>
      <c r="AO78">
        <v>6.5876071752683101E-6</v>
      </c>
      <c r="AP78">
        <v>77.843544957130902</v>
      </c>
      <c r="AQ78">
        <v>14</v>
      </c>
      <c r="AR78">
        <v>3</v>
      </c>
      <c r="AS78">
        <f t="shared" si="27"/>
        <v>1</v>
      </c>
      <c r="AT78">
        <f t="shared" si="28"/>
        <v>0</v>
      </c>
      <c r="AU78">
        <f t="shared" si="29"/>
        <v>53648.950713083934</v>
      </c>
      <c r="AV78" t="s">
        <v>427</v>
      </c>
      <c r="AW78">
        <v>10452.200000000001</v>
      </c>
      <c r="AX78">
        <v>1034.8442307692301</v>
      </c>
      <c r="AY78">
        <v>4484.24</v>
      </c>
      <c r="AZ78">
        <f t="shared" si="30"/>
        <v>0.76922639493666034</v>
      </c>
      <c r="BA78">
        <v>-1.01765535009789</v>
      </c>
      <c r="BB78" t="s">
        <v>624</v>
      </c>
      <c r="BC78">
        <v>10451.700000000001</v>
      </c>
      <c r="BD78">
        <v>1555.41384615385</v>
      </c>
      <c r="BE78">
        <v>2704.55</v>
      </c>
      <c r="BF78">
        <f t="shared" si="31"/>
        <v>0.42488996463224937</v>
      </c>
      <c r="BG78">
        <v>0.5</v>
      </c>
      <c r="BH78">
        <f t="shared" si="32"/>
        <v>336.58769172823895</v>
      </c>
      <c r="BI78">
        <f t="shared" si="33"/>
        <v>10.076717101526254</v>
      </c>
      <c r="BJ78">
        <f t="shared" si="34"/>
        <v>71.506366217030958</v>
      </c>
      <c r="BK78">
        <f t="shared" si="35"/>
        <v>3.2961313572279244E-2</v>
      </c>
      <c r="BL78">
        <f t="shared" si="36"/>
        <v>0.65803553271339021</v>
      </c>
      <c r="BM78">
        <f t="shared" si="37"/>
        <v>898.41362444110507</v>
      </c>
      <c r="BN78" t="s">
        <v>383</v>
      </c>
      <c r="BO78">
        <v>0</v>
      </c>
      <c r="BP78">
        <f t="shared" si="38"/>
        <v>898.41362444110507</v>
      </c>
      <c r="BQ78">
        <f t="shared" si="39"/>
        <v>0.66781400808226699</v>
      </c>
      <c r="BR78">
        <f t="shared" si="40"/>
        <v>0.6362399702461885</v>
      </c>
      <c r="BS78">
        <f t="shared" si="41"/>
        <v>0.49631237366382897</v>
      </c>
      <c r="BT78">
        <f t="shared" si="42"/>
        <v>0.68822673732244133</v>
      </c>
      <c r="BU78">
        <f t="shared" si="43"/>
        <v>0.51594253575514715</v>
      </c>
      <c r="BV78">
        <f t="shared" si="44"/>
        <v>0.36749490117798522</v>
      </c>
      <c r="BW78">
        <f t="shared" si="45"/>
        <v>0.63250509882201478</v>
      </c>
      <c r="BX78">
        <f t="shared" si="46"/>
        <v>400</v>
      </c>
      <c r="BY78">
        <f t="shared" si="47"/>
        <v>336.58769172823895</v>
      </c>
      <c r="BZ78">
        <f t="shared" si="48"/>
        <v>0.84146922932059731</v>
      </c>
      <c r="CA78">
        <f t="shared" si="49"/>
        <v>0.19293845864119466</v>
      </c>
      <c r="CB78">
        <v>1717081074</v>
      </c>
      <c r="CC78">
        <v>453.32499999999999</v>
      </c>
      <c r="CD78">
        <v>466.108</v>
      </c>
      <c r="CE78">
        <v>13.097899999999999</v>
      </c>
      <c r="CF78">
        <v>11.4276</v>
      </c>
      <c r="CG78">
        <v>452.81</v>
      </c>
      <c r="CH78">
        <v>13.2469</v>
      </c>
      <c r="CI78">
        <v>499.995</v>
      </c>
      <c r="CJ78">
        <v>100.434</v>
      </c>
      <c r="CK78">
        <v>0.10020800000000001</v>
      </c>
      <c r="CL78">
        <v>23.362100000000002</v>
      </c>
      <c r="CM78">
        <v>22.582699999999999</v>
      </c>
      <c r="CN78">
        <v>999.9</v>
      </c>
      <c r="CO78">
        <v>0</v>
      </c>
      <c r="CP78">
        <v>0</v>
      </c>
      <c r="CQ78">
        <v>9978.75</v>
      </c>
      <c r="CR78">
        <v>0</v>
      </c>
      <c r="CS78">
        <v>1.5289399999999999E-3</v>
      </c>
      <c r="CT78">
        <v>400</v>
      </c>
      <c r="CU78">
        <v>0.94999199999999995</v>
      </c>
      <c r="CV78">
        <v>5.0007799999999998E-2</v>
      </c>
      <c r="CW78">
        <v>0</v>
      </c>
      <c r="CX78">
        <v>1557.62</v>
      </c>
      <c r="CY78">
        <v>8.2756299999999996</v>
      </c>
      <c r="CZ78">
        <v>3776.83</v>
      </c>
      <c r="DA78">
        <v>3404.84</v>
      </c>
      <c r="DB78">
        <v>37.5</v>
      </c>
      <c r="DC78">
        <v>40.936999999999998</v>
      </c>
      <c r="DD78">
        <v>39.5</v>
      </c>
      <c r="DE78">
        <v>40.811999999999998</v>
      </c>
      <c r="DF78">
        <v>41.125</v>
      </c>
      <c r="DG78">
        <v>372.14</v>
      </c>
      <c r="DH78">
        <v>19.59</v>
      </c>
      <c r="DI78">
        <v>0</v>
      </c>
      <c r="DJ78">
        <v>300.200000047684</v>
      </c>
      <c r="DK78">
        <v>0</v>
      </c>
      <c r="DL78">
        <v>1555.41384615385</v>
      </c>
      <c r="DM78">
        <v>20.222905992860301</v>
      </c>
      <c r="DN78">
        <v>45.137094049727999</v>
      </c>
      <c r="DO78">
        <v>3772.1992307692299</v>
      </c>
      <c r="DP78">
        <v>15</v>
      </c>
      <c r="DQ78">
        <v>1717081106</v>
      </c>
      <c r="DR78" t="s">
        <v>625</v>
      </c>
      <c r="DS78">
        <v>1717081106</v>
      </c>
      <c r="DT78">
        <v>1717081101</v>
      </c>
      <c r="DU78">
        <v>61</v>
      </c>
      <c r="DV78">
        <v>-4.9000000000000002E-2</v>
      </c>
      <c r="DW78">
        <v>-1E-3</v>
      </c>
      <c r="DX78">
        <v>0.51500000000000001</v>
      </c>
      <c r="DY78">
        <v>-0.14899999999999999</v>
      </c>
      <c r="DZ78">
        <v>465</v>
      </c>
      <c r="EA78">
        <v>11</v>
      </c>
      <c r="EB78">
        <v>0.2</v>
      </c>
      <c r="EC78">
        <v>0.1</v>
      </c>
      <c r="ED78">
        <v>-12.809390476190501</v>
      </c>
      <c r="EE78">
        <v>1.8588467532467701</v>
      </c>
      <c r="EF78">
        <v>0.21763075742174801</v>
      </c>
      <c r="EG78">
        <v>0</v>
      </c>
      <c r="EH78">
        <v>453.845113556228</v>
      </c>
      <c r="EI78">
        <v>-2.89235370358743</v>
      </c>
      <c r="EJ78">
        <v>0.22666664059885</v>
      </c>
      <c r="EK78">
        <v>0</v>
      </c>
      <c r="EL78">
        <v>1.6692676190476201</v>
      </c>
      <c r="EM78">
        <v>1.08451948051967E-2</v>
      </c>
      <c r="EN78">
        <v>1.5983202634012601E-3</v>
      </c>
      <c r="EO78">
        <v>1</v>
      </c>
      <c r="EP78">
        <v>1</v>
      </c>
      <c r="EQ78">
        <v>3</v>
      </c>
      <c r="ER78" t="s">
        <v>626</v>
      </c>
      <c r="ES78">
        <v>2.97784</v>
      </c>
      <c r="ET78">
        <v>2.8301799999999999</v>
      </c>
      <c r="EU78">
        <v>0.108721</v>
      </c>
      <c r="EV78">
        <v>0.110347</v>
      </c>
      <c r="EW78">
        <v>7.6042999999999999E-2</v>
      </c>
      <c r="EX78">
        <v>6.7155099999999995E-2</v>
      </c>
      <c r="EY78">
        <v>25096.9</v>
      </c>
      <c r="EZ78">
        <v>30582.7</v>
      </c>
      <c r="FA78">
        <v>26059.3</v>
      </c>
      <c r="FB78">
        <v>31243</v>
      </c>
      <c r="FC78">
        <v>32295.3</v>
      </c>
      <c r="FD78">
        <v>35556.699999999997</v>
      </c>
      <c r="FE78">
        <v>38383.4</v>
      </c>
      <c r="FF78">
        <v>41454.6</v>
      </c>
      <c r="FG78">
        <v>2.15042</v>
      </c>
      <c r="FH78">
        <v>1.51305</v>
      </c>
      <c r="FI78">
        <v>5.13792E-2</v>
      </c>
      <c r="FJ78">
        <v>0</v>
      </c>
      <c r="FK78">
        <v>21.735700000000001</v>
      </c>
      <c r="FL78">
        <v>999.9</v>
      </c>
      <c r="FM78">
        <v>31.332999999999998</v>
      </c>
      <c r="FN78">
        <v>28.611000000000001</v>
      </c>
      <c r="FO78">
        <v>12.266500000000001</v>
      </c>
      <c r="FP78">
        <v>62.841900000000003</v>
      </c>
      <c r="FQ78">
        <v>44.671500000000002</v>
      </c>
      <c r="FR78">
        <v>1</v>
      </c>
      <c r="FS78">
        <v>-0.21309500000000001</v>
      </c>
      <c r="FT78">
        <v>0.380297</v>
      </c>
      <c r="FU78">
        <v>20.263000000000002</v>
      </c>
      <c r="FV78">
        <v>5.24709</v>
      </c>
      <c r="FW78">
        <v>12.039899999999999</v>
      </c>
      <c r="FX78">
        <v>5.0237499999999997</v>
      </c>
      <c r="FY78">
        <v>3.3007300000000002</v>
      </c>
      <c r="FZ78">
        <v>999.9</v>
      </c>
      <c r="GA78">
        <v>9999</v>
      </c>
      <c r="GB78">
        <v>9999</v>
      </c>
      <c r="GC78">
        <v>9999</v>
      </c>
      <c r="GD78">
        <v>1.87836</v>
      </c>
      <c r="GE78">
        <v>1.8798900000000001</v>
      </c>
      <c r="GF78">
        <v>1.8788400000000001</v>
      </c>
      <c r="GG78">
        <v>1.8793</v>
      </c>
      <c r="GH78">
        <v>1.8808</v>
      </c>
      <c r="GI78">
        <v>1.87531</v>
      </c>
      <c r="GJ78">
        <v>1.8824399999999999</v>
      </c>
      <c r="GK78">
        <v>1.8772899999999999</v>
      </c>
      <c r="GL78">
        <v>5</v>
      </c>
      <c r="GM78">
        <v>0</v>
      </c>
      <c r="GN78">
        <v>0</v>
      </c>
      <c r="GO78">
        <v>0</v>
      </c>
      <c r="GP78" t="s">
        <v>386</v>
      </c>
      <c r="GQ78" t="s">
        <v>387</v>
      </c>
      <c r="GR78" t="s">
        <v>388</v>
      </c>
      <c r="GS78" t="s">
        <v>388</v>
      </c>
      <c r="GT78" t="s">
        <v>388</v>
      </c>
      <c r="GU78" t="s">
        <v>388</v>
      </c>
      <c r="GV78">
        <v>0</v>
      </c>
      <c r="GW78">
        <v>100</v>
      </c>
      <c r="GX78">
        <v>100</v>
      </c>
      <c r="GY78">
        <v>0.51500000000000001</v>
      </c>
      <c r="GZ78">
        <v>-0.14899999999999999</v>
      </c>
      <c r="HA78">
        <v>0.56380000000001496</v>
      </c>
      <c r="HB78">
        <v>0</v>
      </c>
      <c r="HC78">
        <v>0</v>
      </c>
      <c r="HD78">
        <v>0</v>
      </c>
      <c r="HE78">
        <v>-0.148590909090908</v>
      </c>
      <c r="HF78">
        <v>0</v>
      </c>
      <c r="HG78">
        <v>0</v>
      </c>
      <c r="HH78">
        <v>0</v>
      </c>
      <c r="HI78">
        <v>-1</v>
      </c>
      <c r="HJ78">
        <v>-1</v>
      </c>
      <c r="HK78">
        <v>-1</v>
      </c>
      <c r="HL78">
        <v>-1</v>
      </c>
      <c r="HM78">
        <v>4.4000000000000004</v>
      </c>
      <c r="HN78">
        <v>4.5</v>
      </c>
      <c r="HO78">
        <v>0.161133</v>
      </c>
      <c r="HP78">
        <v>4.99878</v>
      </c>
      <c r="HQ78">
        <v>1.5502899999999999</v>
      </c>
      <c r="HR78">
        <v>2.3290999999999999</v>
      </c>
      <c r="HS78">
        <v>1.54297</v>
      </c>
      <c r="HT78">
        <v>1.2206999999999999E-3</v>
      </c>
      <c r="HU78">
        <v>30.911899999999999</v>
      </c>
      <c r="HV78">
        <v>23.9299</v>
      </c>
      <c r="HW78">
        <v>2</v>
      </c>
      <c r="HX78">
        <v>481.62599999999998</v>
      </c>
      <c r="HY78">
        <v>214.96799999999999</v>
      </c>
      <c r="HZ78">
        <v>22.0001</v>
      </c>
      <c r="IA78">
        <v>24.709299999999999</v>
      </c>
      <c r="IB78">
        <v>30.0002</v>
      </c>
      <c r="IC78">
        <v>24.685600000000001</v>
      </c>
      <c r="ID78">
        <v>24.683399999999999</v>
      </c>
      <c r="IE78">
        <v>-1</v>
      </c>
      <c r="IF78">
        <v>-30</v>
      </c>
      <c r="IG78">
        <v>-30</v>
      </c>
      <c r="IH78">
        <v>22</v>
      </c>
      <c r="II78">
        <v>400</v>
      </c>
      <c r="IJ78">
        <v>15.804</v>
      </c>
      <c r="IK78">
        <v>100.73</v>
      </c>
      <c r="IL78">
        <v>101.087</v>
      </c>
    </row>
    <row r="79" spans="1:246" x14ac:dyDescent="0.35">
      <c r="A79">
        <v>61</v>
      </c>
      <c r="B79">
        <v>1717081374</v>
      </c>
      <c r="C79">
        <v>19501.9000000954</v>
      </c>
      <c r="D79" t="s">
        <v>627</v>
      </c>
      <c r="E79" t="s">
        <v>628</v>
      </c>
      <c r="F79" t="s">
        <v>381</v>
      </c>
      <c r="G79">
        <v>1717081374</v>
      </c>
      <c r="H79">
        <f t="shared" si="0"/>
        <v>1.3804499079250307E-3</v>
      </c>
      <c r="I79">
        <f t="shared" si="1"/>
        <v>1.3804499079250308</v>
      </c>
      <c r="J79">
        <f t="shared" si="2"/>
        <v>9.8900876302430962</v>
      </c>
      <c r="K79">
        <f t="shared" si="3"/>
        <v>443.32600000000002</v>
      </c>
      <c r="L79">
        <f t="shared" si="4"/>
        <v>249.61391615424796</v>
      </c>
      <c r="M79">
        <f t="shared" si="5"/>
        <v>25.093213223773688</v>
      </c>
      <c r="N79">
        <f t="shared" si="6"/>
        <v>44.566721347251999</v>
      </c>
      <c r="O79">
        <f t="shared" si="7"/>
        <v>8.6843154196362835E-2</v>
      </c>
      <c r="P79">
        <f t="shared" si="8"/>
        <v>2.935838055796252</v>
      </c>
      <c r="Q79">
        <f t="shared" si="9"/>
        <v>8.5440880502711133E-2</v>
      </c>
      <c r="R79">
        <f t="shared" si="10"/>
        <v>5.3524652908207418E-2</v>
      </c>
      <c r="S79">
        <f t="shared" si="11"/>
        <v>77.1752199028532</v>
      </c>
      <c r="T79">
        <f t="shared" si="12"/>
        <v>23.450953835236884</v>
      </c>
      <c r="U79">
        <f t="shared" si="13"/>
        <v>23.450953835236884</v>
      </c>
      <c r="V79">
        <f t="shared" si="14"/>
        <v>2.8976094064005475</v>
      </c>
      <c r="W79">
        <f t="shared" si="15"/>
        <v>45.381391347271929</v>
      </c>
      <c r="X79">
        <f t="shared" si="16"/>
        <v>1.30736796651</v>
      </c>
      <c r="Y79">
        <f t="shared" si="17"/>
        <v>2.8808459319936466</v>
      </c>
      <c r="Z79">
        <f t="shared" si="18"/>
        <v>1.5902414398905476</v>
      </c>
      <c r="AA79">
        <f t="shared" si="19"/>
        <v>-60.877840939493851</v>
      </c>
      <c r="AB79">
        <f t="shared" si="20"/>
        <v>-15.218931085951533</v>
      </c>
      <c r="AC79">
        <f t="shared" si="21"/>
        <v>-1.0789728528662881</v>
      </c>
      <c r="AD79">
        <f t="shared" si="22"/>
        <v>-5.2497545846996729E-4</v>
      </c>
      <c r="AE79">
        <f t="shared" si="23"/>
        <v>9.5947878156869777</v>
      </c>
      <c r="AF79">
        <f t="shared" si="24"/>
        <v>1.3764872674127022</v>
      </c>
      <c r="AG79">
        <f t="shared" si="25"/>
        <v>9.8900876302430962</v>
      </c>
      <c r="AH79">
        <v>461.02684590115001</v>
      </c>
      <c r="AI79">
        <v>449.14763030302998</v>
      </c>
      <c r="AJ79">
        <v>-2.3042299326377299E-2</v>
      </c>
      <c r="AK79">
        <v>66.800713880738797</v>
      </c>
      <c r="AL79">
        <f t="shared" si="26"/>
        <v>1.3804499079250308</v>
      </c>
      <c r="AM79">
        <v>11.3757826624628</v>
      </c>
      <c r="AN79">
        <v>13.010776969697</v>
      </c>
      <c r="AO79">
        <v>-1.66474853069983E-6</v>
      </c>
      <c r="AP79">
        <v>77.843271089444897</v>
      </c>
      <c r="AQ79">
        <v>14</v>
      </c>
      <c r="AR79">
        <v>3</v>
      </c>
      <c r="AS79">
        <f t="shared" si="27"/>
        <v>1</v>
      </c>
      <c r="AT79">
        <f t="shared" si="28"/>
        <v>0</v>
      </c>
      <c r="AU79">
        <f t="shared" si="29"/>
        <v>53721.188530528787</v>
      </c>
      <c r="AV79" t="s">
        <v>427</v>
      </c>
      <c r="AW79">
        <v>10452.200000000001</v>
      </c>
      <c r="AX79">
        <v>1034.8442307692301</v>
      </c>
      <c r="AY79">
        <v>4484.24</v>
      </c>
      <c r="AZ79">
        <f t="shared" si="30"/>
        <v>0.76922639493666034</v>
      </c>
      <c r="BA79">
        <v>-1.01765535009789</v>
      </c>
      <c r="BB79" t="s">
        <v>629</v>
      </c>
      <c r="BC79">
        <v>10453.4</v>
      </c>
      <c r="BD79">
        <v>1527.9811999999999</v>
      </c>
      <c r="BE79">
        <v>2628.37</v>
      </c>
      <c r="BF79">
        <f t="shared" si="31"/>
        <v>0.41865825587721672</v>
      </c>
      <c r="BG79">
        <v>0.5</v>
      </c>
      <c r="BH79">
        <f t="shared" si="32"/>
        <v>336.58686495142666</v>
      </c>
      <c r="BI79">
        <f t="shared" si="33"/>
        <v>9.8900876302430962</v>
      </c>
      <c r="BJ79">
        <f t="shared" si="34"/>
        <v>70.457434915872284</v>
      </c>
      <c r="BK79">
        <f t="shared" si="35"/>
        <v>3.2406918142557639E-2</v>
      </c>
      <c r="BL79">
        <f t="shared" si="36"/>
        <v>0.70609160810692562</v>
      </c>
      <c r="BM79">
        <f t="shared" si="37"/>
        <v>889.84619123514153</v>
      </c>
      <c r="BN79" t="s">
        <v>383</v>
      </c>
      <c r="BO79">
        <v>0</v>
      </c>
      <c r="BP79">
        <f t="shared" si="38"/>
        <v>889.84619123514153</v>
      </c>
      <c r="BQ79">
        <f t="shared" si="39"/>
        <v>0.66144561411249492</v>
      </c>
      <c r="BR79">
        <f t="shared" si="40"/>
        <v>0.63294433728910271</v>
      </c>
      <c r="BS79">
        <f t="shared" si="41"/>
        <v>0.51632350230364221</v>
      </c>
      <c r="BT79">
        <f t="shared" si="42"/>
        <v>0.69053718568428424</v>
      </c>
      <c r="BU79">
        <f t="shared" si="43"/>
        <v>0.53802756313285183</v>
      </c>
      <c r="BV79">
        <f t="shared" si="44"/>
        <v>0.36860604554595233</v>
      </c>
      <c r="BW79">
        <f t="shared" si="45"/>
        <v>0.63139395445404767</v>
      </c>
      <c r="BX79">
        <f t="shared" si="46"/>
        <v>399.99900000000002</v>
      </c>
      <c r="BY79">
        <f t="shared" si="47"/>
        <v>336.58686495142666</v>
      </c>
      <c r="BZ79">
        <f t="shared" si="48"/>
        <v>0.84146926605173167</v>
      </c>
      <c r="CA79">
        <f t="shared" si="49"/>
        <v>0.19293853210346323</v>
      </c>
      <c r="CB79">
        <v>1717081374</v>
      </c>
      <c r="CC79">
        <v>443.32600000000002</v>
      </c>
      <c r="CD79">
        <v>455.572</v>
      </c>
      <c r="CE79">
        <v>13.005000000000001</v>
      </c>
      <c r="CF79">
        <v>11.374700000000001</v>
      </c>
      <c r="CG79">
        <v>442.78899999999999</v>
      </c>
      <c r="CH79">
        <v>13.157</v>
      </c>
      <c r="CI79">
        <v>500.00099999999998</v>
      </c>
      <c r="CJ79">
        <v>100.428</v>
      </c>
      <c r="CK79">
        <v>0.100102</v>
      </c>
      <c r="CL79">
        <v>23.354800000000001</v>
      </c>
      <c r="CM79">
        <v>22.573899999999998</v>
      </c>
      <c r="CN79">
        <v>999.9</v>
      </c>
      <c r="CO79">
        <v>0</v>
      </c>
      <c r="CP79">
        <v>0</v>
      </c>
      <c r="CQ79">
        <v>9993.1200000000008</v>
      </c>
      <c r="CR79">
        <v>0</v>
      </c>
      <c r="CS79">
        <v>1.5289399999999999E-3</v>
      </c>
      <c r="CT79">
        <v>399.99900000000002</v>
      </c>
      <c r="CU79">
        <v>0.94999199999999995</v>
      </c>
      <c r="CV79">
        <v>5.0007799999999998E-2</v>
      </c>
      <c r="CW79">
        <v>0</v>
      </c>
      <c r="CX79">
        <v>1527.97</v>
      </c>
      <c r="CY79">
        <v>8.2756299999999996</v>
      </c>
      <c r="CZ79">
        <v>3657.55</v>
      </c>
      <c r="DA79">
        <v>3404.83</v>
      </c>
      <c r="DB79">
        <v>37.436999999999998</v>
      </c>
      <c r="DC79">
        <v>40.936999999999998</v>
      </c>
      <c r="DD79">
        <v>39.5</v>
      </c>
      <c r="DE79">
        <v>40.75</v>
      </c>
      <c r="DF79">
        <v>41.125</v>
      </c>
      <c r="DG79">
        <v>372.13</v>
      </c>
      <c r="DH79">
        <v>19.59</v>
      </c>
      <c r="DI79">
        <v>0</v>
      </c>
      <c r="DJ79">
        <v>299</v>
      </c>
      <c r="DK79">
        <v>0</v>
      </c>
      <c r="DL79">
        <v>1527.9811999999999</v>
      </c>
      <c r="DM79">
        <v>-0.39846153619504099</v>
      </c>
      <c r="DN79">
        <v>-9.4161538595332193</v>
      </c>
      <c r="DO79">
        <v>3658.62</v>
      </c>
      <c r="DP79">
        <v>15</v>
      </c>
      <c r="DQ79">
        <v>1717081398</v>
      </c>
      <c r="DR79" t="s">
        <v>630</v>
      </c>
      <c r="DS79">
        <v>1717081397</v>
      </c>
      <c r="DT79">
        <v>1717081398</v>
      </c>
      <c r="DU79">
        <v>62</v>
      </c>
      <c r="DV79">
        <v>2.1999999999999999E-2</v>
      </c>
      <c r="DW79">
        <v>-2E-3</v>
      </c>
      <c r="DX79">
        <v>0.53700000000000003</v>
      </c>
      <c r="DY79">
        <v>-0.152</v>
      </c>
      <c r="DZ79">
        <v>455</v>
      </c>
      <c r="EA79">
        <v>11</v>
      </c>
      <c r="EB79">
        <v>0.24</v>
      </c>
      <c r="EC79">
        <v>0.04</v>
      </c>
      <c r="ED79">
        <v>-12.425295</v>
      </c>
      <c r="EE79">
        <v>0.164675187969925</v>
      </c>
      <c r="EF79">
        <v>3.2083850688469501E-2</v>
      </c>
      <c r="EG79">
        <v>1</v>
      </c>
      <c r="EH79">
        <v>443.51165561160298</v>
      </c>
      <c r="EI79">
        <v>-1.61464357099227</v>
      </c>
      <c r="EJ79">
        <v>0.117926393577744</v>
      </c>
      <c r="EK79">
        <v>0</v>
      </c>
      <c r="EL79">
        <v>1.6368455</v>
      </c>
      <c r="EM79">
        <v>-7.05879699248053E-3</v>
      </c>
      <c r="EN79">
        <v>1.34029278517792E-3</v>
      </c>
      <c r="EO79">
        <v>1</v>
      </c>
      <c r="EP79">
        <v>2</v>
      </c>
      <c r="EQ79">
        <v>3</v>
      </c>
      <c r="ER79" t="s">
        <v>441</v>
      </c>
      <c r="ES79">
        <v>2.97784</v>
      </c>
      <c r="ET79">
        <v>2.8302</v>
      </c>
      <c r="EU79">
        <v>0.106907</v>
      </c>
      <c r="EV79">
        <v>0.108477</v>
      </c>
      <c r="EW79">
        <v>7.5648999999999994E-2</v>
      </c>
      <c r="EX79">
        <v>6.69154E-2</v>
      </c>
      <c r="EY79">
        <v>25147.200000000001</v>
      </c>
      <c r="EZ79">
        <v>30646.5</v>
      </c>
      <c r="FA79">
        <v>26058.5</v>
      </c>
      <c r="FB79">
        <v>31242.6</v>
      </c>
      <c r="FC79">
        <v>32307.4</v>
      </c>
      <c r="FD79">
        <v>35565.300000000003</v>
      </c>
      <c r="FE79">
        <v>38381.300000000003</v>
      </c>
      <c r="FF79">
        <v>41454</v>
      </c>
      <c r="FG79">
        <v>2.14988</v>
      </c>
      <c r="FH79">
        <v>1.51122</v>
      </c>
      <c r="FI79">
        <v>5.1401599999999999E-2</v>
      </c>
      <c r="FJ79">
        <v>0</v>
      </c>
      <c r="FK79">
        <v>21.726500000000001</v>
      </c>
      <c r="FL79">
        <v>999.9</v>
      </c>
      <c r="FM79">
        <v>31.242000000000001</v>
      </c>
      <c r="FN79">
        <v>28.620999999999999</v>
      </c>
      <c r="FO79">
        <v>12.2393</v>
      </c>
      <c r="FP79">
        <v>62.601999999999997</v>
      </c>
      <c r="FQ79">
        <v>44.639400000000002</v>
      </c>
      <c r="FR79">
        <v>1</v>
      </c>
      <c r="FS79">
        <v>-0.21205299999999999</v>
      </c>
      <c r="FT79">
        <v>0.379112</v>
      </c>
      <c r="FU79">
        <v>20.263200000000001</v>
      </c>
      <c r="FV79">
        <v>5.2467899999999998</v>
      </c>
      <c r="FW79">
        <v>12.039899999999999</v>
      </c>
      <c r="FX79">
        <v>5.0237999999999996</v>
      </c>
      <c r="FY79">
        <v>3.3007499999999999</v>
      </c>
      <c r="FZ79">
        <v>999.9</v>
      </c>
      <c r="GA79">
        <v>9999</v>
      </c>
      <c r="GB79">
        <v>9999</v>
      </c>
      <c r="GC79">
        <v>9999</v>
      </c>
      <c r="GD79">
        <v>1.8783399999999999</v>
      </c>
      <c r="GE79">
        <v>1.8798900000000001</v>
      </c>
      <c r="GF79">
        <v>1.8788499999999999</v>
      </c>
      <c r="GG79">
        <v>1.8792800000000001</v>
      </c>
      <c r="GH79">
        <v>1.8808</v>
      </c>
      <c r="GI79">
        <v>1.8753200000000001</v>
      </c>
      <c r="GJ79">
        <v>1.8824399999999999</v>
      </c>
      <c r="GK79">
        <v>1.8772800000000001</v>
      </c>
      <c r="GL79">
        <v>5</v>
      </c>
      <c r="GM79">
        <v>0</v>
      </c>
      <c r="GN79">
        <v>0</v>
      </c>
      <c r="GO79">
        <v>0</v>
      </c>
      <c r="GP79" t="s">
        <v>386</v>
      </c>
      <c r="GQ79" t="s">
        <v>387</v>
      </c>
      <c r="GR79" t="s">
        <v>388</v>
      </c>
      <c r="GS79" t="s">
        <v>388</v>
      </c>
      <c r="GT79" t="s">
        <v>388</v>
      </c>
      <c r="GU79" t="s">
        <v>388</v>
      </c>
      <c r="GV79">
        <v>0</v>
      </c>
      <c r="GW79">
        <v>100</v>
      </c>
      <c r="GX79">
        <v>100</v>
      </c>
      <c r="GY79">
        <v>0.53700000000000003</v>
      </c>
      <c r="GZ79">
        <v>-0.152</v>
      </c>
      <c r="HA79">
        <v>0.514700000000062</v>
      </c>
      <c r="HB79">
        <v>0</v>
      </c>
      <c r="HC79">
        <v>0</v>
      </c>
      <c r="HD79">
        <v>0</v>
      </c>
      <c r="HE79">
        <v>-0.149454545454548</v>
      </c>
      <c r="HF79">
        <v>0</v>
      </c>
      <c r="HG79">
        <v>0</v>
      </c>
      <c r="HH79">
        <v>0</v>
      </c>
      <c r="HI79">
        <v>-1</v>
      </c>
      <c r="HJ79">
        <v>-1</v>
      </c>
      <c r="HK79">
        <v>-1</v>
      </c>
      <c r="HL79">
        <v>-1</v>
      </c>
      <c r="HM79">
        <v>4.5</v>
      </c>
      <c r="HN79">
        <v>4.5</v>
      </c>
      <c r="HO79">
        <v>0.161133</v>
      </c>
      <c r="HP79">
        <v>4.99878</v>
      </c>
      <c r="HQ79">
        <v>1.5490699999999999</v>
      </c>
      <c r="HR79">
        <v>2.3290999999999999</v>
      </c>
      <c r="HS79">
        <v>1.54175</v>
      </c>
      <c r="HT79">
        <v>1.2206999999999999E-3</v>
      </c>
      <c r="HU79">
        <v>30.8902</v>
      </c>
      <c r="HV79">
        <v>23.938700000000001</v>
      </c>
      <c r="HW79">
        <v>2</v>
      </c>
      <c r="HX79">
        <v>481.38299999999998</v>
      </c>
      <c r="HY79">
        <v>214.35900000000001</v>
      </c>
      <c r="HZ79">
        <v>22</v>
      </c>
      <c r="IA79">
        <v>24.721800000000002</v>
      </c>
      <c r="IB79">
        <v>30.0001</v>
      </c>
      <c r="IC79">
        <v>24.696000000000002</v>
      </c>
      <c r="ID79">
        <v>24.693899999999999</v>
      </c>
      <c r="IE79">
        <v>-1</v>
      </c>
      <c r="IF79">
        <v>-30</v>
      </c>
      <c r="IG79">
        <v>-30</v>
      </c>
      <c r="IH79">
        <v>22</v>
      </c>
      <c r="II79">
        <v>400</v>
      </c>
      <c r="IJ79">
        <v>15.804</v>
      </c>
      <c r="IK79">
        <v>100.726</v>
      </c>
      <c r="IL79">
        <v>101.086</v>
      </c>
    </row>
    <row r="80" spans="1:246" x14ac:dyDescent="0.35">
      <c r="A80">
        <v>62</v>
      </c>
      <c r="B80">
        <v>1717081674</v>
      </c>
      <c r="C80">
        <v>19801.9000000954</v>
      </c>
      <c r="D80" t="s">
        <v>631</v>
      </c>
      <c r="E80" t="s">
        <v>632</v>
      </c>
      <c r="F80" t="s">
        <v>381</v>
      </c>
      <c r="G80">
        <v>1717081674</v>
      </c>
      <c r="H80">
        <f t="shared" si="0"/>
        <v>1.3595850530385711E-3</v>
      </c>
      <c r="I80">
        <f t="shared" si="1"/>
        <v>1.3595850530385711</v>
      </c>
      <c r="J80">
        <f t="shared" si="2"/>
        <v>9.5490860339867734</v>
      </c>
      <c r="K80">
        <f t="shared" si="3"/>
        <v>434.74599999999998</v>
      </c>
      <c r="L80">
        <f t="shared" si="4"/>
        <v>244.07377675538112</v>
      </c>
      <c r="M80">
        <f t="shared" si="5"/>
        <v>24.53501549572265</v>
      </c>
      <c r="N80">
        <f t="shared" si="6"/>
        <v>43.701949420784203</v>
      </c>
      <c r="O80">
        <f t="shared" si="7"/>
        <v>8.515936083615018E-2</v>
      </c>
      <c r="P80">
        <f t="shared" si="8"/>
        <v>2.9372931554081774</v>
      </c>
      <c r="Q80">
        <f t="shared" si="9"/>
        <v>8.3811138583315153E-2</v>
      </c>
      <c r="R80">
        <f t="shared" si="10"/>
        <v>5.2501316000473544E-2</v>
      </c>
      <c r="S80">
        <f t="shared" si="11"/>
        <v>77.176734025688347</v>
      </c>
      <c r="T80">
        <f t="shared" si="12"/>
        <v>23.449245039788501</v>
      </c>
      <c r="U80">
        <f t="shared" si="13"/>
        <v>23.449245039788501</v>
      </c>
      <c r="V80">
        <f t="shared" si="14"/>
        <v>2.8973107517595653</v>
      </c>
      <c r="W80">
        <f t="shared" si="15"/>
        <v>45.168470765944505</v>
      </c>
      <c r="X80">
        <f t="shared" si="16"/>
        <v>1.3006764725850701</v>
      </c>
      <c r="Y80">
        <f t="shared" si="17"/>
        <v>2.8796114867934293</v>
      </c>
      <c r="Z80">
        <f t="shared" si="18"/>
        <v>1.5966342791744952</v>
      </c>
      <c r="AA80">
        <f t="shared" si="19"/>
        <v>-59.957700839000985</v>
      </c>
      <c r="AB80">
        <f t="shared" si="20"/>
        <v>-16.080200173736831</v>
      </c>
      <c r="AC80">
        <f t="shared" si="21"/>
        <v>-1.1394184870217636</v>
      </c>
      <c r="AD80">
        <f t="shared" si="22"/>
        <v>-5.8547407122588879E-4</v>
      </c>
      <c r="AE80">
        <f t="shared" si="23"/>
        <v>9.5539841619921848</v>
      </c>
      <c r="AF80">
        <f t="shared" si="24"/>
        <v>1.358704158308097</v>
      </c>
      <c r="AG80">
        <f t="shared" si="25"/>
        <v>9.5490860339867734</v>
      </c>
      <c r="AH80">
        <v>452.07875585584497</v>
      </c>
      <c r="AI80">
        <v>440.54052727272699</v>
      </c>
      <c r="AJ80">
        <v>-9.6099070025878908E-3</v>
      </c>
      <c r="AK80">
        <v>66.869548342144398</v>
      </c>
      <c r="AL80">
        <f t="shared" si="26"/>
        <v>1.3595850530385711</v>
      </c>
      <c r="AM80">
        <v>11.328986198671499</v>
      </c>
      <c r="AN80">
        <v>12.939450909090899</v>
      </c>
      <c r="AO80">
        <v>-3.4343437288883098E-6</v>
      </c>
      <c r="AP80">
        <v>78.096353905630806</v>
      </c>
      <c r="AQ80">
        <v>14</v>
      </c>
      <c r="AR80">
        <v>3</v>
      </c>
      <c r="AS80">
        <f t="shared" si="27"/>
        <v>1</v>
      </c>
      <c r="AT80">
        <f t="shared" si="28"/>
        <v>0</v>
      </c>
      <c r="AU80">
        <f t="shared" si="29"/>
        <v>53765.072273416205</v>
      </c>
      <c r="AV80" t="s">
        <v>427</v>
      </c>
      <c r="AW80">
        <v>10452.200000000001</v>
      </c>
      <c r="AX80">
        <v>1034.8442307692301</v>
      </c>
      <c r="AY80">
        <v>4484.24</v>
      </c>
      <c r="AZ80">
        <f t="shared" si="30"/>
        <v>0.76922639493666034</v>
      </c>
      <c r="BA80">
        <v>-1.01765535009789</v>
      </c>
      <c r="BB80" t="s">
        <v>633</v>
      </c>
      <c r="BC80">
        <v>10449.6</v>
      </c>
      <c r="BD80">
        <v>1539.65769230769</v>
      </c>
      <c r="BE80">
        <v>2631.64</v>
      </c>
      <c r="BF80">
        <f t="shared" si="31"/>
        <v>0.41494365023039237</v>
      </c>
      <c r="BG80">
        <v>0.5</v>
      </c>
      <c r="BH80">
        <f t="shared" si="32"/>
        <v>336.59358201284419</v>
      </c>
      <c r="BI80">
        <f t="shared" si="33"/>
        <v>9.5490860339867734</v>
      </c>
      <c r="BJ80">
        <f t="shared" si="34"/>
        <v>69.833684782266261</v>
      </c>
      <c r="BK80">
        <f t="shared" si="35"/>
        <v>3.1393175475584213E-2</v>
      </c>
      <c r="BL80">
        <f t="shared" si="36"/>
        <v>0.70397166785730569</v>
      </c>
      <c r="BM80">
        <f t="shared" si="37"/>
        <v>890.22068742242402</v>
      </c>
      <c r="BN80" t="s">
        <v>383</v>
      </c>
      <c r="BO80">
        <v>0</v>
      </c>
      <c r="BP80">
        <f t="shared" si="38"/>
        <v>890.22068742242402</v>
      </c>
      <c r="BQ80">
        <f t="shared" si="39"/>
        <v>0.6617239867829855</v>
      </c>
      <c r="BR80">
        <f t="shared" si="40"/>
        <v>0.62706454430897707</v>
      </c>
      <c r="BS80">
        <f t="shared" si="41"/>
        <v>0.51546745826230511</v>
      </c>
      <c r="BT80">
        <f t="shared" si="42"/>
        <v>0.6838584675223397</v>
      </c>
      <c r="BU80">
        <f t="shared" si="43"/>
        <v>0.53707957101516879</v>
      </c>
      <c r="BV80">
        <f t="shared" si="44"/>
        <v>0.36256489509449286</v>
      </c>
      <c r="BW80">
        <f t="shared" si="45"/>
        <v>0.63743510490550714</v>
      </c>
      <c r="BX80">
        <f t="shared" si="46"/>
        <v>400.00700000000001</v>
      </c>
      <c r="BY80">
        <f t="shared" si="47"/>
        <v>336.59358201284419</v>
      </c>
      <c r="BZ80">
        <f t="shared" si="48"/>
        <v>0.84146922932059731</v>
      </c>
      <c r="CA80">
        <f t="shared" si="49"/>
        <v>0.19293845864119466</v>
      </c>
      <c r="CB80">
        <v>1717081674</v>
      </c>
      <c r="CC80">
        <v>434.74599999999998</v>
      </c>
      <c r="CD80">
        <v>446.92</v>
      </c>
      <c r="CE80">
        <v>12.9391</v>
      </c>
      <c r="CF80">
        <v>11.329700000000001</v>
      </c>
      <c r="CG80">
        <v>434.21100000000001</v>
      </c>
      <c r="CH80">
        <v>13.0901</v>
      </c>
      <c r="CI80">
        <v>499.98399999999998</v>
      </c>
      <c r="CJ80">
        <v>100.423</v>
      </c>
      <c r="CK80">
        <v>9.99477E-2</v>
      </c>
      <c r="CL80">
        <v>23.3477</v>
      </c>
      <c r="CM80">
        <v>22.556899999999999</v>
      </c>
      <c r="CN80">
        <v>999.9</v>
      </c>
      <c r="CO80">
        <v>0</v>
      </c>
      <c r="CP80">
        <v>0</v>
      </c>
      <c r="CQ80">
        <v>10001.9</v>
      </c>
      <c r="CR80">
        <v>0</v>
      </c>
      <c r="CS80">
        <v>1.5289399999999999E-3</v>
      </c>
      <c r="CT80">
        <v>400.00700000000001</v>
      </c>
      <c r="CU80">
        <v>0.94999199999999995</v>
      </c>
      <c r="CV80">
        <v>5.0007799999999998E-2</v>
      </c>
      <c r="CW80">
        <v>0</v>
      </c>
      <c r="CX80">
        <v>1539.58</v>
      </c>
      <c r="CY80">
        <v>8.2756299999999996</v>
      </c>
      <c r="CZ80">
        <v>3746.3</v>
      </c>
      <c r="DA80">
        <v>3404.9</v>
      </c>
      <c r="DB80">
        <v>37.436999999999998</v>
      </c>
      <c r="DC80">
        <v>40.936999999999998</v>
      </c>
      <c r="DD80">
        <v>39.5</v>
      </c>
      <c r="DE80">
        <v>40.75</v>
      </c>
      <c r="DF80">
        <v>41.125</v>
      </c>
      <c r="DG80">
        <v>372.14</v>
      </c>
      <c r="DH80">
        <v>19.59</v>
      </c>
      <c r="DI80">
        <v>0</v>
      </c>
      <c r="DJ80">
        <v>299.200000047684</v>
      </c>
      <c r="DK80">
        <v>0</v>
      </c>
      <c r="DL80">
        <v>1539.65769230769</v>
      </c>
      <c r="DM80">
        <v>0.29743590820106502</v>
      </c>
      <c r="DN80">
        <v>5.4478632437251102</v>
      </c>
      <c r="DO80">
        <v>3745.55884615385</v>
      </c>
      <c r="DP80">
        <v>15</v>
      </c>
      <c r="DQ80">
        <v>1717081703</v>
      </c>
      <c r="DR80" t="s">
        <v>634</v>
      </c>
      <c r="DS80">
        <v>1717081697</v>
      </c>
      <c r="DT80">
        <v>1717081703</v>
      </c>
      <c r="DU80">
        <v>63</v>
      </c>
      <c r="DV80">
        <v>-1E-3</v>
      </c>
      <c r="DW80">
        <v>1E-3</v>
      </c>
      <c r="DX80">
        <v>0.53500000000000003</v>
      </c>
      <c r="DY80">
        <v>-0.151</v>
      </c>
      <c r="DZ80">
        <v>446</v>
      </c>
      <c r="EA80">
        <v>11</v>
      </c>
      <c r="EB80">
        <v>0.22</v>
      </c>
      <c r="EC80">
        <v>0.09</v>
      </c>
      <c r="ED80">
        <v>-12.08633</v>
      </c>
      <c r="EE80">
        <v>-6.6857142857113597E-2</v>
      </c>
      <c r="EF80">
        <v>3.9090626753737201E-2</v>
      </c>
      <c r="EG80">
        <v>1</v>
      </c>
      <c r="EH80">
        <v>435.012522559746</v>
      </c>
      <c r="EI80">
        <v>-1.31935611833644</v>
      </c>
      <c r="EJ80">
        <v>9.8842498427354E-2</v>
      </c>
      <c r="EK80">
        <v>0</v>
      </c>
      <c r="EL80">
        <v>1.6111120000000001</v>
      </c>
      <c r="EM80">
        <v>6.3897744360914598E-3</v>
      </c>
      <c r="EN80">
        <v>1.62498492300698E-3</v>
      </c>
      <c r="EO80">
        <v>1</v>
      </c>
      <c r="EP80">
        <v>2</v>
      </c>
      <c r="EQ80">
        <v>3</v>
      </c>
      <c r="ER80" t="s">
        <v>441</v>
      </c>
      <c r="ES80">
        <v>2.9778099999999998</v>
      </c>
      <c r="ET80">
        <v>2.83012</v>
      </c>
      <c r="EU80">
        <v>0.105341</v>
      </c>
      <c r="EV80">
        <v>0.106929</v>
      </c>
      <c r="EW80">
        <v>7.5356300000000001E-2</v>
      </c>
      <c r="EX80">
        <v>6.6712999999999995E-2</v>
      </c>
      <c r="EY80">
        <v>25190.1</v>
      </c>
      <c r="EZ80">
        <v>30700.799999999999</v>
      </c>
      <c r="FA80">
        <v>26057.200000000001</v>
      </c>
      <c r="FB80">
        <v>31243.7</v>
      </c>
      <c r="FC80">
        <v>32316</v>
      </c>
      <c r="FD80">
        <v>35574.1</v>
      </c>
      <c r="FE80">
        <v>38379.4</v>
      </c>
      <c r="FF80">
        <v>41455.4</v>
      </c>
      <c r="FG80">
        <v>2.1501999999999999</v>
      </c>
      <c r="FH80">
        <v>1.5097700000000001</v>
      </c>
      <c r="FI80">
        <v>5.2265800000000001E-2</v>
      </c>
      <c r="FJ80">
        <v>0</v>
      </c>
      <c r="FK80">
        <v>21.6953</v>
      </c>
      <c r="FL80">
        <v>999.9</v>
      </c>
      <c r="FM80">
        <v>31.126000000000001</v>
      </c>
      <c r="FN80">
        <v>28.620999999999999</v>
      </c>
      <c r="FO80">
        <v>12.195499999999999</v>
      </c>
      <c r="FP80">
        <v>62.542000000000002</v>
      </c>
      <c r="FQ80">
        <v>44.6755</v>
      </c>
      <c r="FR80">
        <v>1</v>
      </c>
      <c r="FS80">
        <v>-0.21260699999999999</v>
      </c>
      <c r="FT80">
        <v>0.37285099999999999</v>
      </c>
      <c r="FU80">
        <v>20.263200000000001</v>
      </c>
      <c r="FV80">
        <v>5.2467899999999998</v>
      </c>
      <c r="FW80">
        <v>12.039899999999999</v>
      </c>
      <c r="FX80">
        <v>5.0236499999999999</v>
      </c>
      <c r="FY80">
        <v>3.3005800000000001</v>
      </c>
      <c r="FZ80">
        <v>999.9</v>
      </c>
      <c r="GA80">
        <v>9999</v>
      </c>
      <c r="GB80">
        <v>9999</v>
      </c>
      <c r="GC80">
        <v>9999</v>
      </c>
      <c r="GD80">
        <v>1.87836</v>
      </c>
      <c r="GE80">
        <v>1.8798900000000001</v>
      </c>
      <c r="GF80">
        <v>1.87883</v>
      </c>
      <c r="GG80">
        <v>1.87927</v>
      </c>
      <c r="GH80">
        <v>1.8808</v>
      </c>
      <c r="GI80">
        <v>1.8753200000000001</v>
      </c>
      <c r="GJ80">
        <v>1.8824700000000001</v>
      </c>
      <c r="GK80">
        <v>1.8772800000000001</v>
      </c>
      <c r="GL80">
        <v>5</v>
      </c>
      <c r="GM80">
        <v>0</v>
      </c>
      <c r="GN80">
        <v>0</v>
      </c>
      <c r="GO80">
        <v>0</v>
      </c>
      <c r="GP80" t="s">
        <v>386</v>
      </c>
      <c r="GQ80" t="s">
        <v>387</v>
      </c>
      <c r="GR80" t="s">
        <v>388</v>
      </c>
      <c r="GS80" t="s">
        <v>388</v>
      </c>
      <c r="GT80" t="s">
        <v>388</v>
      </c>
      <c r="GU80" t="s">
        <v>388</v>
      </c>
      <c r="GV80">
        <v>0</v>
      </c>
      <c r="GW80">
        <v>100</v>
      </c>
      <c r="GX80">
        <v>100</v>
      </c>
      <c r="GY80">
        <v>0.53500000000000003</v>
      </c>
      <c r="GZ80">
        <v>-0.151</v>
      </c>
      <c r="HA80">
        <v>0.53663636363626199</v>
      </c>
      <c r="HB80">
        <v>0</v>
      </c>
      <c r="HC80">
        <v>0</v>
      </c>
      <c r="HD80">
        <v>0</v>
      </c>
      <c r="HE80">
        <v>-0.15161999999999801</v>
      </c>
      <c r="HF80">
        <v>0</v>
      </c>
      <c r="HG80">
        <v>0</v>
      </c>
      <c r="HH80">
        <v>0</v>
      </c>
      <c r="HI80">
        <v>-1</v>
      </c>
      <c r="HJ80">
        <v>-1</v>
      </c>
      <c r="HK80">
        <v>-1</v>
      </c>
      <c r="HL80">
        <v>-1</v>
      </c>
      <c r="HM80">
        <v>4.5999999999999996</v>
      </c>
      <c r="HN80">
        <v>4.5999999999999996</v>
      </c>
      <c r="HO80">
        <v>0.161133</v>
      </c>
      <c r="HP80">
        <v>4.99878</v>
      </c>
      <c r="HQ80">
        <v>1.5490699999999999</v>
      </c>
      <c r="HR80">
        <v>2.32666</v>
      </c>
      <c r="HS80">
        <v>1.54053</v>
      </c>
      <c r="HT80">
        <v>1.2206999999999999E-3</v>
      </c>
      <c r="HU80">
        <v>30.8902</v>
      </c>
      <c r="HV80">
        <v>23.938700000000001</v>
      </c>
      <c r="HW80">
        <v>2</v>
      </c>
      <c r="HX80">
        <v>481.58300000000003</v>
      </c>
      <c r="HY80">
        <v>213.84200000000001</v>
      </c>
      <c r="HZ80">
        <v>22.000299999999999</v>
      </c>
      <c r="IA80">
        <v>24.717700000000001</v>
      </c>
      <c r="IB80">
        <v>30.0001</v>
      </c>
      <c r="IC80">
        <v>24.696000000000002</v>
      </c>
      <c r="ID80">
        <v>24.6938</v>
      </c>
      <c r="IE80">
        <v>-1</v>
      </c>
      <c r="IF80">
        <v>-30</v>
      </c>
      <c r="IG80">
        <v>-30</v>
      </c>
      <c r="IH80">
        <v>22</v>
      </c>
      <c r="II80">
        <v>400</v>
      </c>
      <c r="IJ80">
        <v>15.804</v>
      </c>
      <c r="IK80">
        <v>100.721</v>
      </c>
      <c r="IL80">
        <v>101.089</v>
      </c>
    </row>
    <row r="81" spans="1:246" x14ac:dyDescent="0.35">
      <c r="A81">
        <v>63</v>
      </c>
      <c r="B81">
        <v>1717081974</v>
      </c>
      <c r="C81">
        <v>20101.9000000954</v>
      </c>
      <c r="D81" t="s">
        <v>635</v>
      </c>
      <c r="E81" t="s">
        <v>636</v>
      </c>
      <c r="F81" t="s">
        <v>381</v>
      </c>
      <c r="G81">
        <v>1717081974</v>
      </c>
      <c r="H81">
        <f t="shared" si="0"/>
        <v>1.3676977582832315E-3</v>
      </c>
      <c r="I81">
        <f t="shared" si="1"/>
        <v>1.3676977582832315</v>
      </c>
      <c r="J81">
        <f t="shared" si="2"/>
        <v>9.7981536149503796</v>
      </c>
      <c r="K81">
        <f t="shared" si="3"/>
        <v>430.58800000000002</v>
      </c>
      <c r="L81">
        <f t="shared" si="4"/>
        <v>235.98873015973939</v>
      </c>
      <c r="M81">
        <f t="shared" si="5"/>
        <v>23.72208957566351</v>
      </c>
      <c r="N81">
        <f t="shared" si="6"/>
        <v>43.283622481851999</v>
      </c>
      <c r="O81">
        <f t="shared" si="7"/>
        <v>8.5474612600969349E-2</v>
      </c>
      <c r="P81">
        <f t="shared" si="8"/>
        <v>2.9366116789071977</v>
      </c>
      <c r="Q81">
        <f t="shared" si="9"/>
        <v>8.4116165941625895E-2</v>
      </c>
      <c r="R81">
        <f t="shared" si="10"/>
        <v>5.2692856315181051E-2</v>
      </c>
      <c r="S81">
        <f t="shared" si="11"/>
        <v>77.176348148771069</v>
      </c>
      <c r="T81">
        <f t="shared" si="12"/>
        <v>23.454053989873561</v>
      </c>
      <c r="U81">
        <f t="shared" si="13"/>
        <v>23.454053989873561</v>
      </c>
      <c r="V81">
        <f t="shared" si="14"/>
        <v>2.8981513045114653</v>
      </c>
      <c r="W81">
        <f t="shared" si="15"/>
        <v>45.050195314929617</v>
      </c>
      <c r="X81">
        <f t="shared" si="16"/>
        <v>1.2978110508803</v>
      </c>
      <c r="Y81">
        <f t="shared" si="17"/>
        <v>2.8808111525549944</v>
      </c>
      <c r="Z81">
        <f t="shared" si="18"/>
        <v>1.6003402536311653</v>
      </c>
      <c r="AA81">
        <f t="shared" si="19"/>
        <v>-60.315471140290512</v>
      </c>
      <c r="AB81">
        <f t="shared" si="20"/>
        <v>-15.745417319697575</v>
      </c>
      <c r="AC81">
        <f t="shared" si="21"/>
        <v>-1.1160213220679451</v>
      </c>
      <c r="AD81">
        <f t="shared" si="22"/>
        <v>-5.6163328496872111E-4</v>
      </c>
      <c r="AE81">
        <f t="shared" si="23"/>
        <v>9.4998925262591438</v>
      </c>
      <c r="AF81">
        <f t="shared" si="24"/>
        <v>1.3719355634794135</v>
      </c>
      <c r="AG81">
        <f t="shared" si="25"/>
        <v>9.7981536149503796</v>
      </c>
      <c r="AH81">
        <v>447.84988310602301</v>
      </c>
      <c r="AI81">
        <v>436.26249090909101</v>
      </c>
      <c r="AJ81">
        <v>-5.6009751237947103E-2</v>
      </c>
      <c r="AK81">
        <v>66.800503204976806</v>
      </c>
      <c r="AL81">
        <f t="shared" si="26"/>
        <v>1.3676977582832315</v>
      </c>
      <c r="AM81">
        <v>11.28598515331</v>
      </c>
      <c r="AN81">
        <v>12.906134545454499</v>
      </c>
      <c r="AO81">
        <v>-9.7299877238871396E-6</v>
      </c>
      <c r="AP81">
        <v>77.842561757353707</v>
      </c>
      <c r="AQ81">
        <v>14</v>
      </c>
      <c r="AR81">
        <v>3</v>
      </c>
      <c r="AS81">
        <f t="shared" si="27"/>
        <v>1</v>
      </c>
      <c r="AT81">
        <f t="shared" si="28"/>
        <v>0</v>
      </c>
      <c r="AU81">
        <f t="shared" si="29"/>
        <v>53743.796764009945</v>
      </c>
      <c r="AV81" t="s">
        <v>427</v>
      </c>
      <c r="AW81">
        <v>10452.200000000001</v>
      </c>
      <c r="AX81">
        <v>1034.8442307692301</v>
      </c>
      <c r="AY81">
        <v>4484.24</v>
      </c>
      <c r="AZ81">
        <f t="shared" si="30"/>
        <v>0.76922639493666034</v>
      </c>
      <c r="BA81">
        <v>-1.01765535009789</v>
      </c>
      <c r="BB81" t="s">
        <v>637</v>
      </c>
      <c r="BC81">
        <v>10446</v>
      </c>
      <c r="BD81">
        <v>1552.65</v>
      </c>
      <c r="BE81">
        <v>2641.48</v>
      </c>
      <c r="BF81">
        <f t="shared" si="31"/>
        <v>0.41220452170752753</v>
      </c>
      <c r="BG81">
        <v>0.5</v>
      </c>
      <c r="BH81">
        <f t="shared" si="32"/>
        <v>336.59189907438554</v>
      </c>
      <c r="BI81">
        <f t="shared" si="33"/>
        <v>9.7981536149503796</v>
      </c>
      <c r="BJ81">
        <f t="shared" si="34"/>
        <v>69.372351384292728</v>
      </c>
      <c r="BK81">
        <f t="shared" si="35"/>
        <v>3.2133301469201479E-2</v>
      </c>
      <c r="BL81">
        <f t="shared" si="36"/>
        <v>0.69762405923951709</v>
      </c>
      <c r="BM81">
        <f t="shared" si="37"/>
        <v>891.34390599200424</v>
      </c>
      <c r="BN81" t="s">
        <v>383</v>
      </c>
      <c r="BO81">
        <v>0</v>
      </c>
      <c r="BP81">
        <f t="shared" si="38"/>
        <v>891.34390599200424</v>
      </c>
      <c r="BQ81">
        <f t="shared" si="39"/>
        <v>0.66255890410224416</v>
      </c>
      <c r="BR81">
        <f t="shared" si="40"/>
        <v>0.62214018882752409</v>
      </c>
      <c r="BS81">
        <f t="shared" si="41"/>
        <v>0.51288986705550377</v>
      </c>
      <c r="BT81">
        <f t="shared" si="42"/>
        <v>0.67770805359407216</v>
      </c>
      <c r="BU81">
        <f t="shared" si="43"/>
        <v>0.53422689748672803</v>
      </c>
      <c r="BV81">
        <f t="shared" si="44"/>
        <v>0.35715767622073763</v>
      </c>
      <c r="BW81">
        <f t="shared" si="45"/>
        <v>0.64284232377926243</v>
      </c>
      <c r="BX81">
        <f t="shared" si="46"/>
        <v>400.005</v>
      </c>
      <c r="BY81">
        <f t="shared" si="47"/>
        <v>336.59189907438554</v>
      </c>
      <c r="BZ81">
        <f t="shared" si="48"/>
        <v>0.84146922932059731</v>
      </c>
      <c r="CA81">
        <f t="shared" si="49"/>
        <v>0.19293845864119466</v>
      </c>
      <c r="CB81">
        <v>1717081974</v>
      </c>
      <c r="CC81">
        <v>430.58800000000002</v>
      </c>
      <c r="CD81">
        <v>442.697</v>
      </c>
      <c r="CE81">
        <v>12.9107</v>
      </c>
      <c r="CF81">
        <v>11.285600000000001</v>
      </c>
      <c r="CG81">
        <v>430.04700000000003</v>
      </c>
      <c r="CH81">
        <v>13.059699999999999</v>
      </c>
      <c r="CI81">
        <v>499.99</v>
      </c>
      <c r="CJ81">
        <v>100.422</v>
      </c>
      <c r="CK81">
        <v>0.100129</v>
      </c>
      <c r="CL81">
        <v>23.354600000000001</v>
      </c>
      <c r="CM81">
        <v>22.5715</v>
      </c>
      <c r="CN81">
        <v>999.9</v>
      </c>
      <c r="CO81">
        <v>0</v>
      </c>
      <c r="CP81">
        <v>0</v>
      </c>
      <c r="CQ81">
        <v>9998.1200000000008</v>
      </c>
      <c r="CR81">
        <v>0</v>
      </c>
      <c r="CS81">
        <v>1.5289399999999999E-3</v>
      </c>
      <c r="CT81">
        <v>400.005</v>
      </c>
      <c r="CU81">
        <v>0.94999199999999995</v>
      </c>
      <c r="CV81">
        <v>5.0007799999999998E-2</v>
      </c>
      <c r="CW81">
        <v>0</v>
      </c>
      <c r="CX81">
        <v>1552.55</v>
      </c>
      <c r="CY81">
        <v>8.2756299999999996</v>
      </c>
      <c r="CZ81">
        <v>3738.69</v>
      </c>
      <c r="DA81">
        <v>3404.89</v>
      </c>
      <c r="DB81">
        <v>37.436999999999998</v>
      </c>
      <c r="DC81">
        <v>40.936999999999998</v>
      </c>
      <c r="DD81">
        <v>39.5</v>
      </c>
      <c r="DE81">
        <v>40.75</v>
      </c>
      <c r="DF81">
        <v>41.125</v>
      </c>
      <c r="DG81">
        <v>372.14</v>
      </c>
      <c r="DH81">
        <v>19.59</v>
      </c>
      <c r="DI81">
        <v>0</v>
      </c>
      <c r="DJ81">
        <v>299</v>
      </c>
      <c r="DK81">
        <v>0</v>
      </c>
      <c r="DL81">
        <v>1552.65</v>
      </c>
      <c r="DM81">
        <v>-0.460769226183189</v>
      </c>
      <c r="DN81">
        <v>-28.386153890367201</v>
      </c>
      <c r="DO81">
        <v>3741.8883999999998</v>
      </c>
      <c r="DP81">
        <v>15</v>
      </c>
      <c r="DQ81">
        <v>1717082004</v>
      </c>
      <c r="DR81" t="s">
        <v>638</v>
      </c>
      <c r="DS81">
        <v>1717081997</v>
      </c>
      <c r="DT81">
        <v>1717082004</v>
      </c>
      <c r="DU81">
        <v>64</v>
      </c>
      <c r="DV81">
        <v>5.0000000000000001E-3</v>
      </c>
      <c r="DW81">
        <v>1E-3</v>
      </c>
      <c r="DX81">
        <v>0.54100000000000004</v>
      </c>
      <c r="DY81">
        <v>-0.14899999999999999</v>
      </c>
      <c r="DZ81">
        <v>442</v>
      </c>
      <c r="EA81">
        <v>11</v>
      </c>
      <c r="EB81">
        <v>0.12</v>
      </c>
      <c r="EC81">
        <v>0.08</v>
      </c>
      <c r="ED81">
        <v>-12.0428761904762</v>
      </c>
      <c r="EE81">
        <v>0.292800000000003</v>
      </c>
      <c r="EF81">
        <v>5.0748088444054797E-2</v>
      </c>
      <c r="EG81">
        <v>1</v>
      </c>
      <c r="EH81">
        <v>430.95861429038001</v>
      </c>
      <c r="EI81">
        <v>-1.3974704082259499</v>
      </c>
      <c r="EJ81">
        <v>0.110791965747672</v>
      </c>
      <c r="EK81">
        <v>0</v>
      </c>
      <c r="EL81">
        <v>1.62456380952381</v>
      </c>
      <c r="EM81">
        <v>-1.0413506493506801E-2</v>
      </c>
      <c r="EN81">
        <v>1.9611451372688201E-3</v>
      </c>
      <c r="EO81">
        <v>1</v>
      </c>
      <c r="EP81">
        <v>2</v>
      </c>
      <c r="EQ81">
        <v>3</v>
      </c>
      <c r="ER81" t="s">
        <v>441</v>
      </c>
      <c r="ES81">
        <v>2.97784</v>
      </c>
      <c r="ET81">
        <v>2.8302700000000001</v>
      </c>
      <c r="EU81">
        <v>0.10458099999999999</v>
      </c>
      <c r="EV81">
        <v>0.106172</v>
      </c>
      <c r="EW81">
        <v>7.5226600000000005E-2</v>
      </c>
      <c r="EX81">
        <v>6.65182E-2</v>
      </c>
      <c r="EY81">
        <v>25213.1</v>
      </c>
      <c r="EZ81">
        <v>30726.1</v>
      </c>
      <c r="FA81">
        <v>26058.9</v>
      </c>
      <c r="FB81">
        <v>31242.799999999999</v>
      </c>
      <c r="FC81">
        <v>32322.400000000001</v>
      </c>
      <c r="FD81">
        <v>35580.699999999997</v>
      </c>
      <c r="FE81">
        <v>38381.599999999999</v>
      </c>
      <c r="FF81">
        <v>41454.400000000001</v>
      </c>
      <c r="FG81">
        <v>2.1502500000000002</v>
      </c>
      <c r="FH81">
        <v>1.5082500000000001</v>
      </c>
      <c r="FI81">
        <v>5.0336100000000002E-2</v>
      </c>
      <c r="FJ81">
        <v>0</v>
      </c>
      <c r="FK81">
        <v>21.741800000000001</v>
      </c>
      <c r="FL81">
        <v>999.9</v>
      </c>
      <c r="FM81">
        <v>31.021999999999998</v>
      </c>
      <c r="FN81">
        <v>28.620999999999999</v>
      </c>
      <c r="FO81">
        <v>12.155099999999999</v>
      </c>
      <c r="FP81">
        <v>62.572099999999999</v>
      </c>
      <c r="FQ81">
        <v>44.679499999999997</v>
      </c>
      <c r="FR81">
        <v>1</v>
      </c>
      <c r="FS81">
        <v>-0.21371999999999999</v>
      </c>
      <c r="FT81">
        <v>0.36135099999999998</v>
      </c>
      <c r="FU81">
        <v>20.263200000000001</v>
      </c>
      <c r="FV81">
        <v>5.2469400000000004</v>
      </c>
      <c r="FW81">
        <v>12.039899999999999</v>
      </c>
      <c r="FX81">
        <v>5.0239000000000003</v>
      </c>
      <c r="FY81">
        <v>3.3008799999999998</v>
      </c>
      <c r="FZ81">
        <v>999.9</v>
      </c>
      <c r="GA81">
        <v>9999</v>
      </c>
      <c r="GB81">
        <v>9999</v>
      </c>
      <c r="GC81">
        <v>9999</v>
      </c>
      <c r="GD81">
        <v>1.8783399999999999</v>
      </c>
      <c r="GE81">
        <v>1.87988</v>
      </c>
      <c r="GF81">
        <v>1.8788400000000001</v>
      </c>
      <c r="GG81">
        <v>1.87927</v>
      </c>
      <c r="GH81">
        <v>1.8808</v>
      </c>
      <c r="GI81">
        <v>1.87531</v>
      </c>
      <c r="GJ81">
        <v>1.88246</v>
      </c>
      <c r="GK81">
        <v>1.8772899999999999</v>
      </c>
      <c r="GL81">
        <v>5</v>
      </c>
      <c r="GM81">
        <v>0</v>
      </c>
      <c r="GN81">
        <v>0</v>
      </c>
      <c r="GO81">
        <v>0</v>
      </c>
      <c r="GP81" t="s">
        <v>386</v>
      </c>
      <c r="GQ81" t="s">
        <v>387</v>
      </c>
      <c r="GR81" t="s">
        <v>388</v>
      </c>
      <c r="GS81" t="s">
        <v>388</v>
      </c>
      <c r="GT81" t="s">
        <v>388</v>
      </c>
      <c r="GU81" t="s">
        <v>388</v>
      </c>
      <c r="GV81">
        <v>0</v>
      </c>
      <c r="GW81">
        <v>100</v>
      </c>
      <c r="GX81">
        <v>100</v>
      </c>
      <c r="GY81">
        <v>0.54100000000000004</v>
      </c>
      <c r="GZ81">
        <v>-0.14899999999999999</v>
      </c>
      <c r="HA81">
        <v>0.53527272727268405</v>
      </c>
      <c r="HB81">
        <v>0</v>
      </c>
      <c r="HC81">
        <v>0</v>
      </c>
      <c r="HD81">
        <v>0</v>
      </c>
      <c r="HE81">
        <v>-0.150945454545452</v>
      </c>
      <c r="HF81">
        <v>0</v>
      </c>
      <c r="HG81">
        <v>0</v>
      </c>
      <c r="HH81">
        <v>0</v>
      </c>
      <c r="HI81">
        <v>-1</v>
      </c>
      <c r="HJ81">
        <v>-1</v>
      </c>
      <c r="HK81">
        <v>-1</v>
      </c>
      <c r="HL81">
        <v>-1</v>
      </c>
      <c r="HM81">
        <v>4.5999999999999996</v>
      </c>
      <c r="HN81">
        <v>4.5</v>
      </c>
      <c r="HO81">
        <v>0.161133</v>
      </c>
      <c r="HP81">
        <v>4.99878</v>
      </c>
      <c r="HQ81">
        <v>1.5502899999999999</v>
      </c>
      <c r="HR81">
        <v>2.3303199999999999</v>
      </c>
      <c r="HS81">
        <v>1.53931</v>
      </c>
      <c r="HT81">
        <v>1.2206999999999999E-3</v>
      </c>
      <c r="HU81">
        <v>30.8902</v>
      </c>
      <c r="HV81">
        <v>23.9299</v>
      </c>
      <c r="HW81">
        <v>2</v>
      </c>
      <c r="HX81">
        <v>481.51799999999997</v>
      </c>
      <c r="HY81">
        <v>213.267</v>
      </c>
      <c r="HZ81">
        <v>21.999500000000001</v>
      </c>
      <c r="IA81">
        <v>24.705200000000001</v>
      </c>
      <c r="IB81">
        <v>30</v>
      </c>
      <c r="IC81">
        <v>24.685600000000001</v>
      </c>
      <c r="ID81">
        <v>24.685500000000001</v>
      </c>
      <c r="IE81">
        <v>-1</v>
      </c>
      <c r="IF81">
        <v>-30</v>
      </c>
      <c r="IG81">
        <v>-30</v>
      </c>
      <c r="IH81">
        <v>22</v>
      </c>
      <c r="II81">
        <v>400</v>
      </c>
      <c r="IJ81">
        <v>15.804</v>
      </c>
      <c r="IK81">
        <v>100.727</v>
      </c>
      <c r="IL81">
        <v>101.087</v>
      </c>
    </row>
    <row r="82" spans="1:246" x14ac:dyDescent="0.35">
      <c r="A82">
        <v>64</v>
      </c>
      <c r="B82">
        <v>1717082274</v>
      </c>
      <c r="C82">
        <v>20401.9000000954</v>
      </c>
      <c r="D82" t="s">
        <v>639</v>
      </c>
      <c r="E82" t="s">
        <v>640</v>
      </c>
      <c r="F82" t="s">
        <v>381</v>
      </c>
      <c r="G82">
        <v>1717082274</v>
      </c>
      <c r="H82">
        <f t="shared" si="0"/>
        <v>1.3892041207996702E-3</v>
      </c>
      <c r="I82">
        <f t="shared" si="1"/>
        <v>1.3892041207996702</v>
      </c>
      <c r="J82">
        <f t="shared" si="2"/>
        <v>9.851342246902842</v>
      </c>
      <c r="K82">
        <f t="shared" si="3"/>
        <v>424.80900000000003</v>
      </c>
      <c r="L82">
        <f t="shared" si="4"/>
        <v>232.41745448163289</v>
      </c>
      <c r="M82">
        <f t="shared" si="5"/>
        <v>23.363262218196539</v>
      </c>
      <c r="N82">
        <f t="shared" si="6"/>
        <v>42.703006457865605</v>
      </c>
      <c r="O82">
        <f t="shared" si="7"/>
        <v>8.692813634948264E-2</v>
      </c>
      <c r="P82">
        <f t="shared" si="8"/>
        <v>2.9404701722018953</v>
      </c>
      <c r="Q82">
        <f t="shared" si="9"/>
        <v>8.5525315579035047E-2</v>
      </c>
      <c r="R82">
        <f t="shared" si="10"/>
        <v>5.3577474356070368E-2</v>
      </c>
      <c r="S82">
        <f t="shared" si="11"/>
        <v>77.123534028508246</v>
      </c>
      <c r="T82">
        <f t="shared" si="12"/>
        <v>23.438534092239394</v>
      </c>
      <c r="U82">
        <f t="shared" si="13"/>
        <v>23.438534092239394</v>
      </c>
      <c r="V82">
        <f t="shared" si="14"/>
        <v>2.8954393596073276</v>
      </c>
      <c r="W82">
        <f t="shared" si="15"/>
        <v>45.036554100959115</v>
      </c>
      <c r="X82">
        <f t="shared" si="16"/>
        <v>1.2966742493731198</v>
      </c>
      <c r="Y82">
        <f t="shared" si="17"/>
        <v>2.8791595521858664</v>
      </c>
      <c r="Z82">
        <f t="shared" si="18"/>
        <v>1.5987651102342078</v>
      </c>
      <c r="AA82">
        <f t="shared" si="19"/>
        <v>-61.263901727265456</v>
      </c>
      <c r="AB82">
        <f t="shared" si="20"/>
        <v>-14.811791575827783</v>
      </c>
      <c r="AC82">
        <f t="shared" si="21"/>
        <v>-1.0483363871985552</v>
      </c>
      <c r="AD82">
        <f t="shared" si="22"/>
        <v>-4.9566178355320289E-4</v>
      </c>
      <c r="AE82">
        <f t="shared" si="23"/>
        <v>9.3480681031328619</v>
      </c>
      <c r="AF82">
        <f t="shared" si="24"/>
        <v>1.3886450072081469</v>
      </c>
      <c r="AG82">
        <f t="shared" si="25"/>
        <v>9.851342246902842</v>
      </c>
      <c r="AH82">
        <v>441.77600125197699</v>
      </c>
      <c r="AI82">
        <v>430.241084848485</v>
      </c>
      <c r="AJ82">
        <v>-7.7296632001474297E-2</v>
      </c>
      <c r="AK82">
        <v>66.800188252238101</v>
      </c>
      <c r="AL82">
        <f t="shared" si="26"/>
        <v>1.3892041207996702</v>
      </c>
      <c r="AM82">
        <v>11.2539577677059</v>
      </c>
      <c r="AN82">
        <v>12.8994272727273</v>
      </c>
      <c r="AO82">
        <v>-1.17743288491674E-6</v>
      </c>
      <c r="AP82">
        <v>77.841419394920095</v>
      </c>
      <c r="AQ82">
        <v>14</v>
      </c>
      <c r="AR82">
        <v>3</v>
      </c>
      <c r="AS82">
        <f t="shared" si="27"/>
        <v>1</v>
      </c>
      <c r="AT82">
        <f t="shared" si="28"/>
        <v>0</v>
      </c>
      <c r="AU82">
        <f t="shared" si="29"/>
        <v>53858.83523774326</v>
      </c>
      <c r="AV82" t="s">
        <v>427</v>
      </c>
      <c r="AW82">
        <v>10452.200000000001</v>
      </c>
      <c r="AX82">
        <v>1034.8442307692301</v>
      </c>
      <c r="AY82">
        <v>4484.24</v>
      </c>
      <c r="AZ82">
        <f t="shared" si="30"/>
        <v>0.76922639493666034</v>
      </c>
      <c r="BA82">
        <v>-1.01765535009789</v>
      </c>
      <c r="BB82" t="s">
        <v>641</v>
      </c>
      <c r="BC82">
        <v>10453.700000000001</v>
      </c>
      <c r="BD82">
        <v>1556.6135999999999</v>
      </c>
      <c r="BE82">
        <v>2636.06</v>
      </c>
      <c r="BF82">
        <f t="shared" si="31"/>
        <v>0.40949234842909499</v>
      </c>
      <c r="BG82">
        <v>0.5</v>
      </c>
      <c r="BH82">
        <f t="shared" si="32"/>
        <v>336.35838201425412</v>
      </c>
      <c r="BI82">
        <f t="shared" si="33"/>
        <v>9.851342246902842</v>
      </c>
      <c r="BJ82">
        <f t="shared" si="34"/>
        <v>68.868091882413793</v>
      </c>
      <c r="BK82">
        <f t="shared" si="35"/>
        <v>3.2313740873388216E-2</v>
      </c>
      <c r="BL82">
        <f t="shared" si="36"/>
        <v>0.70111454215761393</v>
      </c>
      <c r="BM82">
        <f t="shared" si="37"/>
        <v>890.72590943787543</v>
      </c>
      <c r="BN82" t="s">
        <v>383</v>
      </c>
      <c r="BO82">
        <v>0</v>
      </c>
      <c r="BP82">
        <f t="shared" si="38"/>
        <v>890.72590943787543</v>
      </c>
      <c r="BQ82">
        <f t="shared" si="39"/>
        <v>0.66209953133165578</v>
      </c>
      <c r="BR82">
        <f t="shared" si="40"/>
        <v>0.61847551470924389</v>
      </c>
      <c r="BS82">
        <f t="shared" si="41"/>
        <v>0.51430993546233561</v>
      </c>
      <c r="BT82">
        <f t="shared" si="42"/>
        <v>0.67414174950236105</v>
      </c>
      <c r="BU82">
        <f t="shared" si="43"/>
        <v>0.53579818717414152</v>
      </c>
      <c r="BV82">
        <f t="shared" si="44"/>
        <v>0.35390424785216407</v>
      </c>
      <c r="BW82">
        <f t="shared" si="45"/>
        <v>0.64609575214783588</v>
      </c>
      <c r="BX82">
        <f t="shared" si="46"/>
        <v>399.72699999999998</v>
      </c>
      <c r="BY82">
        <f t="shared" si="47"/>
        <v>336.35838201425412</v>
      </c>
      <c r="BZ82">
        <f t="shared" si="48"/>
        <v>0.84147025848705281</v>
      </c>
      <c r="CA82">
        <f t="shared" si="49"/>
        <v>0.19294051697410547</v>
      </c>
      <c r="CB82">
        <v>1717082274</v>
      </c>
      <c r="CC82">
        <v>424.80900000000003</v>
      </c>
      <c r="CD82">
        <v>436.73399999999998</v>
      </c>
      <c r="CE82">
        <v>12.8993</v>
      </c>
      <c r="CF82">
        <v>11.2545</v>
      </c>
      <c r="CG82">
        <v>424.21899999999999</v>
      </c>
      <c r="CH82">
        <v>13.049300000000001</v>
      </c>
      <c r="CI82">
        <v>500.024</v>
      </c>
      <c r="CJ82">
        <v>100.423</v>
      </c>
      <c r="CK82">
        <v>9.9838399999999994E-2</v>
      </c>
      <c r="CL82">
        <v>23.345099999999999</v>
      </c>
      <c r="CM82">
        <v>22.550999999999998</v>
      </c>
      <c r="CN82">
        <v>999.9</v>
      </c>
      <c r="CO82">
        <v>0</v>
      </c>
      <c r="CP82">
        <v>0</v>
      </c>
      <c r="CQ82">
        <v>10020</v>
      </c>
      <c r="CR82">
        <v>0</v>
      </c>
      <c r="CS82">
        <v>1.5289399999999999E-3</v>
      </c>
      <c r="CT82">
        <v>399.72699999999998</v>
      </c>
      <c r="CU82">
        <v>0.94995499999999999</v>
      </c>
      <c r="CV82">
        <v>5.0044999999999999E-2</v>
      </c>
      <c r="CW82">
        <v>0</v>
      </c>
      <c r="CX82">
        <v>1556.51</v>
      </c>
      <c r="CY82">
        <v>8.2756299999999996</v>
      </c>
      <c r="CZ82">
        <v>3750.08</v>
      </c>
      <c r="DA82">
        <v>3402.43</v>
      </c>
      <c r="DB82">
        <v>37.436999999999998</v>
      </c>
      <c r="DC82">
        <v>40.936999999999998</v>
      </c>
      <c r="DD82">
        <v>39.5</v>
      </c>
      <c r="DE82">
        <v>40.75</v>
      </c>
      <c r="DF82">
        <v>41.061999999999998</v>
      </c>
      <c r="DG82">
        <v>371.86</v>
      </c>
      <c r="DH82">
        <v>19.59</v>
      </c>
      <c r="DI82">
        <v>0</v>
      </c>
      <c r="DJ82">
        <v>298.80000019073498</v>
      </c>
      <c r="DK82">
        <v>0</v>
      </c>
      <c r="DL82">
        <v>1556.6135999999999</v>
      </c>
      <c r="DM82">
        <v>-0.69692307197459602</v>
      </c>
      <c r="DN82">
        <v>-88.466153708512394</v>
      </c>
      <c r="DO82">
        <v>3759.2743999999998</v>
      </c>
      <c r="DP82">
        <v>15</v>
      </c>
      <c r="DQ82">
        <v>1717082309</v>
      </c>
      <c r="DR82" t="s">
        <v>642</v>
      </c>
      <c r="DS82">
        <v>1717082298</v>
      </c>
      <c r="DT82">
        <v>1717082309</v>
      </c>
      <c r="DU82">
        <v>65</v>
      </c>
      <c r="DV82">
        <v>4.9000000000000002E-2</v>
      </c>
      <c r="DW82">
        <v>0</v>
      </c>
      <c r="DX82">
        <v>0.59</v>
      </c>
      <c r="DY82">
        <v>-0.15</v>
      </c>
      <c r="DZ82">
        <v>437</v>
      </c>
      <c r="EA82">
        <v>11</v>
      </c>
      <c r="EB82">
        <v>0.18</v>
      </c>
      <c r="EC82">
        <v>0.08</v>
      </c>
      <c r="ED82">
        <v>-11.93942</v>
      </c>
      <c r="EE82">
        <v>0.129040601503774</v>
      </c>
      <c r="EF82">
        <v>5.7371409255830397E-2</v>
      </c>
      <c r="EG82">
        <v>1</v>
      </c>
      <c r="EH82">
        <v>425.06532272820698</v>
      </c>
      <c r="EI82">
        <v>-1.9041434624679401</v>
      </c>
      <c r="EJ82">
        <v>0.14391053157446501</v>
      </c>
      <c r="EK82">
        <v>0</v>
      </c>
      <c r="EL82">
        <v>1.644649</v>
      </c>
      <c r="EM82">
        <v>2.9666165413528098E-3</v>
      </c>
      <c r="EN82">
        <v>8.9088663700830398E-4</v>
      </c>
      <c r="EO82">
        <v>1</v>
      </c>
      <c r="EP82">
        <v>2</v>
      </c>
      <c r="EQ82">
        <v>3</v>
      </c>
      <c r="ER82" t="s">
        <v>441</v>
      </c>
      <c r="ES82">
        <v>2.9779399999999998</v>
      </c>
      <c r="ET82">
        <v>2.8301699999999999</v>
      </c>
      <c r="EU82">
        <v>0.10351299999999999</v>
      </c>
      <c r="EV82">
        <v>0.105101</v>
      </c>
      <c r="EW82">
        <v>7.5184799999999996E-2</v>
      </c>
      <c r="EX82">
        <v>6.6383499999999998E-2</v>
      </c>
      <c r="EY82">
        <v>25243.4</v>
      </c>
      <c r="EZ82">
        <v>30763.7</v>
      </c>
      <c r="FA82">
        <v>26059</v>
      </c>
      <c r="FB82">
        <v>31243.599999999999</v>
      </c>
      <c r="FC82">
        <v>32324.2</v>
      </c>
      <c r="FD82">
        <v>35586.300000000003</v>
      </c>
      <c r="FE82">
        <v>38382.1</v>
      </c>
      <c r="FF82">
        <v>41455</v>
      </c>
      <c r="FG82">
        <v>2.1506799999999999</v>
      </c>
      <c r="FH82">
        <v>1.5065</v>
      </c>
      <c r="FI82">
        <v>5.2459499999999999E-2</v>
      </c>
      <c r="FJ82">
        <v>0</v>
      </c>
      <c r="FK82">
        <v>21.686199999999999</v>
      </c>
      <c r="FL82">
        <v>999.9</v>
      </c>
      <c r="FM82">
        <v>30.954999999999998</v>
      </c>
      <c r="FN82">
        <v>28.620999999999999</v>
      </c>
      <c r="FO82">
        <v>12.128</v>
      </c>
      <c r="FP82">
        <v>62.512099999999997</v>
      </c>
      <c r="FQ82">
        <v>44.663499999999999</v>
      </c>
      <c r="FR82">
        <v>1</v>
      </c>
      <c r="FS82">
        <v>-0.215091</v>
      </c>
      <c r="FT82">
        <v>0.35661799999999999</v>
      </c>
      <c r="FU82">
        <v>20.263200000000001</v>
      </c>
      <c r="FV82">
        <v>5.2466400000000002</v>
      </c>
      <c r="FW82">
        <v>12.039899999999999</v>
      </c>
      <c r="FX82">
        <v>5.0236000000000001</v>
      </c>
      <c r="FY82">
        <v>3.3008999999999999</v>
      </c>
      <c r="FZ82">
        <v>999.9</v>
      </c>
      <c r="GA82">
        <v>9999</v>
      </c>
      <c r="GB82">
        <v>9999</v>
      </c>
      <c r="GC82">
        <v>9999</v>
      </c>
      <c r="GD82">
        <v>1.8783300000000001</v>
      </c>
      <c r="GE82">
        <v>1.8798999999999999</v>
      </c>
      <c r="GF82">
        <v>1.8788199999999999</v>
      </c>
      <c r="GG82">
        <v>1.87927</v>
      </c>
      <c r="GH82">
        <v>1.8808</v>
      </c>
      <c r="GI82">
        <v>1.87531</v>
      </c>
      <c r="GJ82">
        <v>1.8824700000000001</v>
      </c>
      <c r="GK82">
        <v>1.8772899999999999</v>
      </c>
      <c r="GL82">
        <v>5</v>
      </c>
      <c r="GM82">
        <v>0</v>
      </c>
      <c r="GN82">
        <v>0</v>
      </c>
      <c r="GO82">
        <v>0</v>
      </c>
      <c r="GP82" t="s">
        <v>386</v>
      </c>
      <c r="GQ82" t="s">
        <v>387</v>
      </c>
      <c r="GR82" t="s">
        <v>388</v>
      </c>
      <c r="GS82" t="s">
        <v>388</v>
      </c>
      <c r="GT82" t="s">
        <v>388</v>
      </c>
      <c r="GU82" t="s">
        <v>388</v>
      </c>
      <c r="GV82">
        <v>0</v>
      </c>
      <c r="GW82">
        <v>100</v>
      </c>
      <c r="GX82">
        <v>100</v>
      </c>
      <c r="GY82">
        <v>0.59</v>
      </c>
      <c r="GZ82">
        <v>-0.15</v>
      </c>
      <c r="HA82">
        <v>0.540545454545452</v>
      </c>
      <c r="HB82">
        <v>0</v>
      </c>
      <c r="HC82">
        <v>0</v>
      </c>
      <c r="HD82">
        <v>0</v>
      </c>
      <c r="HE82">
        <v>-0.14947000000000099</v>
      </c>
      <c r="HF82">
        <v>0</v>
      </c>
      <c r="HG82">
        <v>0</v>
      </c>
      <c r="HH82">
        <v>0</v>
      </c>
      <c r="HI82">
        <v>-1</v>
      </c>
      <c r="HJ82">
        <v>-1</v>
      </c>
      <c r="HK82">
        <v>-1</v>
      </c>
      <c r="HL82">
        <v>-1</v>
      </c>
      <c r="HM82">
        <v>4.5999999999999996</v>
      </c>
      <c r="HN82">
        <v>4.5</v>
      </c>
      <c r="HO82">
        <v>0.161133</v>
      </c>
      <c r="HP82">
        <v>4.99878</v>
      </c>
      <c r="HQ82">
        <v>1.5490699999999999</v>
      </c>
      <c r="HR82">
        <v>2.3290999999999999</v>
      </c>
      <c r="HS82">
        <v>1.53809</v>
      </c>
      <c r="HT82">
        <v>1.2206999999999999E-3</v>
      </c>
      <c r="HU82">
        <v>30.868600000000001</v>
      </c>
      <c r="HV82">
        <v>23.938700000000001</v>
      </c>
      <c r="HW82">
        <v>2</v>
      </c>
      <c r="HX82">
        <v>481.666</v>
      </c>
      <c r="HY82">
        <v>212.58799999999999</v>
      </c>
      <c r="HZ82">
        <v>21.9998</v>
      </c>
      <c r="IA82">
        <v>24.6907</v>
      </c>
      <c r="IB82">
        <v>30</v>
      </c>
      <c r="IC82">
        <v>24.673100000000002</v>
      </c>
      <c r="ID82">
        <v>24.670999999999999</v>
      </c>
      <c r="IE82">
        <v>-1</v>
      </c>
      <c r="IF82">
        <v>-30</v>
      </c>
      <c r="IG82">
        <v>-30</v>
      </c>
      <c r="IH82">
        <v>22</v>
      </c>
      <c r="II82">
        <v>400</v>
      </c>
      <c r="IJ82">
        <v>15.804</v>
      </c>
      <c r="IK82">
        <v>100.72799999999999</v>
      </c>
      <c r="IL82">
        <v>101.08799999999999</v>
      </c>
    </row>
    <row r="83" spans="1:246" x14ac:dyDescent="0.35">
      <c r="A83">
        <v>65</v>
      </c>
      <c r="B83">
        <v>1717082574.0999999</v>
      </c>
      <c r="C83">
        <v>20702</v>
      </c>
      <c r="D83" t="s">
        <v>643</v>
      </c>
      <c r="E83" t="s">
        <v>644</v>
      </c>
      <c r="F83" t="s">
        <v>381</v>
      </c>
      <c r="G83">
        <v>1717082574.0999999</v>
      </c>
      <c r="H83">
        <f t="shared" ref="H83:H146" si="50">(I83)/1000</f>
        <v>1.4028491349095979E-3</v>
      </c>
      <c r="I83">
        <f t="shared" ref="I83:I146" si="51">IF($F$7, AL83, AF83)</f>
        <v>1.402849134909598</v>
      </c>
      <c r="J83">
        <f t="shared" ref="J83:J146" si="52">IF($F$7, AG83, AE83)</f>
        <v>9.4273202168303438</v>
      </c>
      <c r="K83">
        <f t="shared" ref="K83:K146" si="53">CC83 - IF(AS83&gt;1, J83*$B$7*100/(AU83*CQ83), 0)</f>
        <v>421.78699999999998</v>
      </c>
      <c r="L83">
        <f t="shared" ref="L83:L146" si="54">((R83-H83/2)*K83-J83)/(R83+H83/2)</f>
        <v>238.95236821142774</v>
      </c>
      <c r="M83">
        <f t="shared" ref="M83:M146" si="55">L83*(CJ83+CK83)/1000</f>
        <v>24.019568756322911</v>
      </c>
      <c r="N83">
        <f t="shared" ref="N83:N146" si="56">(CC83 - IF(AS83&gt;1, J83*$B$7*100/(AU83*CQ83), 0))*(CJ83+CK83)/1000</f>
        <v>42.398164633626997</v>
      </c>
      <c r="O83">
        <f t="shared" ref="O83:O146" si="57">2/((1/Q83-1/P83)+SIGN(Q83)*SQRT((1/Q83-1/P83)*(1/Q83-1/P83) + 4*$C$7/(($C$7+1)*($C$7+1))*(2*1/Q83*1/P83-1/P83*1/P83)))</f>
        <v>8.7784971531099765E-2</v>
      </c>
      <c r="P83">
        <f t="shared" ref="P83:P146" si="58">IF(LEFT($D$7,1)&lt;&gt;"0",IF(LEFT($D$7,1)="1",3,$E$7),$D$5+$E$5*(CQ83*CJ83/($K$5*1000))+$F$5*(CQ83*CJ83/($K$5*1000))*MAX(MIN($B$7,$J$5),$I$5)*MAX(MIN($B$7,$J$5),$I$5)+$G$5*MAX(MIN($B$7,$J$5),$I$5)*(CQ83*CJ83/($K$5*1000))+$H$5*(CQ83*CJ83/($K$5*1000))*(CQ83*CJ83/($K$5*1000)))</f>
        <v>2.9352587677816864</v>
      </c>
      <c r="Q83">
        <f t="shared" ref="Q83:Q146" si="59">H83*(1000-(1000*0.61365*EXP(17.502*U83/(240.97+U83))/(CJ83+CK83)+CE83)/2)/(1000*0.61365*EXP(17.502*U83/(240.97+U83))/(CJ83+CK83)-CE83)</f>
        <v>8.635211020329743E-2</v>
      </c>
      <c r="R83">
        <f t="shared" ref="R83:R146" si="60">1/(($C$7+1)/(O83/1.6)+1/(P83/1.37)) + $C$7/(($C$7+1)/(O83/1.6) + $C$7/(P83/1.37))</f>
        <v>5.4096857611833513E-2</v>
      </c>
      <c r="S83">
        <f t="shared" ref="S83:S146" si="61">(BX83*CA83)</f>
        <v>77.179212840743247</v>
      </c>
      <c r="T83">
        <f t="shared" ref="T83:T146" si="62">(CL83+(S83+2*0.95*0.0000000567*(((CL83+$B$9)+273)^4-(CL83+273)^4)-44100*H83)/(1.84*29.3*P83+8*0.95*0.0000000567*(CL83+273)^3))</f>
        <v>23.438266449506624</v>
      </c>
      <c r="U83">
        <f t="shared" ref="U83:U146" si="63">($C$9*CM83+$D$9*CN83+$E$9*T83)</f>
        <v>23.438266449506624</v>
      </c>
      <c r="V83">
        <f t="shared" ref="V83:V146" si="64">0.61365*EXP(17.502*U83/(240.97+U83))</f>
        <v>2.8953926112254167</v>
      </c>
      <c r="W83">
        <f t="shared" ref="W83:W146" si="65">(X83/Y83*100)</f>
        <v>45.020135037928348</v>
      </c>
      <c r="X83">
        <f t="shared" ref="X83:X146" si="66">CE83*(CJ83+CK83)/1000</f>
        <v>1.2964206319691001</v>
      </c>
      <c r="Y83">
        <f t="shared" ref="Y83:Y146" si="67">0.61365*EXP(17.502*CL83/(240.97+CL83))</f>
        <v>2.8796462535638727</v>
      </c>
      <c r="Z83">
        <f t="shared" ref="Z83:Z146" si="68">(V83-CE83*(CJ83+CK83)/1000)</f>
        <v>1.5989719792563166</v>
      </c>
      <c r="AA83">
        <f t="shared" ref="AA83:AA146" si="69">(-H83*44100)</f>
        <v>-61.865646849513269</v>
      </c>
      <c r="AB83">
        <f t="shared" ref="AB83:AB146" si="70">2*29.3*P83*0.92*(CL83-U83)</f>
        <v>-14.300099409927594</v>
      </c>
      <c r="AC83">
        <f t="shared" ref="AC83:AC146" si="71">2*0.95*0.0000000567*(((CL83+$B$9)+273)^4-(U83+273)^4)</f>
        <v>-1.0139302356558477</v>
      </c>
      <c r="AD83">
        <f t="shared" ref="AD83:AD146" si="72">S83+AC83+AA83+AB83</f>
        <v>-4.6365435346373829E-4</v>
      </c>
      <c r="AE83">
        <f t="shared" ref="AE83:AE146" si="73">CI83*AS83*(CD83-CC83*(1000-AS83*CF83)/(1000-AS83*CE83))/(100*$B$7)</f>
        <v>9.3967032540856188</v>
      </c>
      <c r="AF83">
        <f t="shared" ref="AF83:AF146" si="74">1000*CI83*AS83*(CE83-CF83)/(100*$B$7*(1000-AS83*CE83))</f>
        <v>1.3979315884899126</v>
      </c>
      <c r="AG83">
        <f t="shared" ref="AG83:AG146" si="75">(AH83 - AI83 - CJ83*1000/(8.314*(CL83+273.15)) * AK83/CI83 * AJ83) * CI83/(100*$B$7) * (1000 - CF83)/1000</f>
        <v>9.4273202168303438</v>
      </c>
      <c r="AH83">
        <v>438.69713167366899</v>
      </c>
      <c r="AI83">
        <v>427.23696969696999</v>
      </c>
      <c r="AJ83">
        <v>3.5525162223926398E-3</v>
      </c>
      <c r="AK83">
        <v>66.800315996003604</v>
      </c>
      <c r="AL83">
        <f t="shared" ref="AL83:AL146" si="76">(AN83 - AM83 + CJ83*1000/(8.314*(CL83+273.15)) * AP83/CI83 * AO83) * CI83/(100*$B$7) * 1000/(1000 - AN83)</f>
        <v>1.402849134909598</v>
      </c>
      <c r="AM83">
        <v>11.2409417789583</v>
      </c>
      <c r="AN83">
        <v>12.9025703030303</v>
      </c>
      <c r="AO83">
        <v>-2.06164203793515E-6</v>
      </c>
      <c r="AP83">
        <v>77.841927983359</v>
      </c>
      <c r="AQ83">
        <v>14</v>
      </c>
      <c r="AR83">
        <v>3</v>
      </c>
      <c r="AS83">
        <f t="shared" ref="AS83:AS146" si="77">IF(AQ83*$H$15&gt;=AU83,1,(AU83/(AU83-AQ83*$H$15)))</f>
        <v>1</v>
      </c>
      <c r="AT83">
        <f t="shared" ref="AT83:AT146" si="78">(AS83-1)*100</f>
        <v>0</v>
      </c>
      <c r="AU83">
        <f t="shared" ref="AU83:AU146" si="79">MAX(0,($B$15+$C$15*CQ83)/(1+$D$15*CQ83)*CJ83/(CL83+273)*$E$15)</f>
        <v>53705.267662128099</v>
      </c>
      <c r="AV83" t="s">
        <v>427</v>
      </c>
      <c r="AW83">
        <v>10452.200000000001</v>
      </c>
      <c r="AX83">
        <v>1034.8442307692301</v>
      </c>
      <c r="AY83">
        <v>4484.24</v>
      </c>
      <c r="AZ83">
        <f t="shared" ref="AZ83:AZ146" si="80">1-AX83/AY83</f>
        <v>0.76922639493666034</v>
      </c>
      <c r="BA83">
        <v>-1.01765535009789</v>
      </c>
      <c r="BB83" t="s">
        <v>645</v>
      </c>
      <c r="BC83">
        <v>10453.700000000001</v>
      </c>
      <c r="BD83">
        <v>1559.4344000000001</v>
      </c>
      <c r="BE83">
        <v>2627.44</v>
      </c>
      <c r="BF83">
        <f t="shared" ref="BF83:BF146" si="81">1-BD83/BE83</f>
        <v>0.40648144201199643</v>
      </c>
      <c r="BG83">
        <v>0.5</v>
      </c>
      <c r="BH83">
        <f t="shared" ref="BH83:BH146" si="82">BY83</f>
        <v>336.60450642037159</v>
      </c>
      <c r="BI83">
        <f t="shared" ref="BI83:BI146" si="83">J83</f>
        <v>9.4273202168303438</v>
      </c>
      <c r="BJ83">
        <f t="shared" ref="BJ83:BJ146" si="84">BF83*BG83*BH83</f>
        <v>68.41174257874448</v>
      </c>
      <c r="BK83">
        <f t="shared" ref="BK83:BK146" si="85">(BI83-BA83)/BH83</f>
        <v>3.1030409182591069E-2</v>
      </c>
      <c r="BL83">
        <f t="shared" ref="BL83:BL146" si="86">(AY83-BE83)/BE83</f>
        <v>0.70669549066772208</v>
      </c>
      <c r="BM83">
        <f t="shared" ref="BM83:BM146" si="87">AX83/(AZ83+AX83/BE83)</f>
        <v>889.73957054445702</v>
      </c>
      <c r="BN83" t="s">
        <v>383</v>
      </c>
      <c r="BO83">
        <v>0</v>
      </c>
      <c r="BP83">
        <f t="shared" ref="BP83:BP146" si="88">IF(BO83&lt;&gt;0, BO83, BM83)</f>
        <v>889.73957054445702</v>
      </c>
      <c r="BQ83">
        <f t="shared" ref="BQ83:BQ146" si="89">1-BP83/BE83</f>
        <v>0.66136636020443595</v>
      </c>
      <c r="BR83">
        <f t="shared" ref="BR83:BR146" si="90">(BE83-BD83)/(BE83-BP83)</f>
        <v>0.61460858379060646</v>
      </c>
      <c r="BS83">
        <f t="shared" ref="BS83:BS146" si="91">(AY83-BE83)/(AY83-BP83)</f>
        <v>0.51656691560925705</v>
      </c>
      <c r="BT83">
        <f t="shared" ref="BT83:BT146" si="92">(BE83-BD83)/(BE83-AX83)</f>
        <v>0.6706068298271638</v>
      </c>
      <c r="BU83">
        <f t="shared" ref="BU83:BU146" si="93">(AY83-BE83)/(AY83-AX83)</f>
        <v>0.53829717556999102</v>
      </c>
      <c r="BV83">
        <f t="shared" ref="BV83:BV146" si="94">(BR83*BP83/BD83)</f>
        <v>0.3506666118143803</v>
      </c>
      <c r="BW83">
        <f t="shared" ref="BW83:BW146" si="95">(1-BV83)</f>
        <v>0.6493333881856197</v>
      </c>
      <c r="BX83">
        <f t="shared" ref="BX83:BX146" si="96">$B$13*CR83+$C$13*CS83+$F$13*CT83*(1-CW83)</f>
        <v>400.02</v>
      </c>
      <c r="BY83">
        <f t="shared" ref="BY83:BY146" si="97">BX83*BZ83</f>
        <v>336.60450642037159</v>
      </c>
      <c r="BZ83">
        <f t="shared" ref="BZ83:BZ146" si="98">($B$13*$D$11+$C$13*$D$11+$F$13*((DG83+CY83)/MAX(DG83+CY83+DH83, 0.1)*$I$11+DH83/MAX(DG83+CY83+DH83, 0.1)*$J$11))/($B$13+$C$13+$F$13)</f>
        <v>0.84146919259129949</v>
      </c>
      <c r="CA83">
        <f t="shared" ref="CA83:CA146" si="99">($B$13*$K$11+$C$13*$K$11+$F$13*((DG83+CY83)/MAX(DG83+CY83+DH83, 0.1)*$P$11+DH83/MAX(DG83+CY83+DH83, 0.1)*$Q$11))/($B$13+$C$13+$F$13)</f>
        <v>0.19293838518259901</v>
      </c>
      <c r="CB83">
        <v>1717082574.0999999</v>
      </c>
      <c r="CC83">
        <v>421.78699999999998</v>
      </c>
      <c r="CD83">
        <v>433.77</v>
      </c>
      <c r="CE83">
        <v>12.8971</v>
      </c>
      <c r="CF83">
        <v>11.241300000000001</v>
      </c>
      <c r="CG83">
        <v>421.18299999999999</v>
      </c>
      <c r="CH83">
        <v>13.0511</v>
      </c>
      <c r="CI83">
        <v>500.02499999999998</v>
      </c>
      <c r="CJ83">
        <v>100.42</v>
      </c>
      <c r="CK83">
        <v>0.10032099999999999</v>
      </c>
      <c r="CL83">
        <v>23.347899999999999</v>
      </c>
      <c r="CM83">
        <v>22.5532</v>
      </c>
      <c r="CN83">
        <v>999.9</v>
      </c>
      <c r="CO83">
        <v>0</v>
      </c>
      <c r="CP83">
        <v>0</v>
      </c>
      <c r="CQ83">
        <v>9990.6200000000008</v>
      </c>
      <c r="CR83">
        <v>0</v>
      </c>
      <c r="CS83">
        <v>1.5289399999999999E-3</v>
      </c>
      <c r="CT83">
        <v>400.02</v>
      </c>
      <c r="CU83">
        <v>0.94999199999999995</v>
      </c>
      <c r="CV83">
        <v>5.0007799999999998E-2</v>
      </c>
      <c r="CW83">
        <v>0</v>
      </c>
      <c r="CX83">
        <v>1559.36</v>
      </c>
      <c r="CY83">
        <v>8.2756299999999996</v>
      </c>
      <c r="CZ83">
        <v>3784.02</v>
      </c>
      <c r="DA83">
        <v>3405.02</v>
      </c>
      <c r="DB83">
        <v>37.5</v>
      </c>
      <c r="DC83">
        <v>41</v>
      </c>
      <c r="DD83">
        <v>39.5</v>
      </c>
      <c r="DE83">
        <v>40.811999999999998</v>
      </c>
      <c r="DF83">
        <v>41.125</v>
      </c>
      <c r="DG83">
        <v>372.15</v>
      </c>
      <c r="DH83">
        <v>19.59</v>
      </c>
      <c r="DI83">
        <v>0</v>
      </c>
      <c r="DJ83">
        <v>299.200000047684</v>
      </c>
      <c r="DK83">
        <v>0</v>
      </c>
      <c r="DL83">
        <v>1559.4344000000001</v>
      </c>
      <c r="DM83">
        <v>-1.3484615423392901</v>
      </c>
      <c r="DN83">
        <v>8.8715385032718199</v>
      </c>
      <c r="DO83">
        <v>3782.8760000000002</v>
      </c>
      <c r="DP83">
        <v>15</v>
      </c>
      <c r="DQ83">
        <v>1717082600.0999999</v>
      </c>
      <c r="DR83" t="s">
        <v>646</v>
      </c>
      <c r="DS83">
        <v>1717082599.0999999</v>
      </c>
      <c r="DT83">
        <v>1717082600.0999999</v>
      </c>
      <c r="DU83">
        <v>66</v>
      </c>
      <c r="DV83">
        <v>1.4E-2</v>
      </c>
      <c r="DW83">
        <v>-5.0000000000000001E-3</v>
      </c>
      <c r="DX83">
        <v>0.60399999999999998</v>
      </c>
      <c r="DY83">
        <v>-0.154</v>
      </c>
      <c r="DZ83">
        <v>434</v>
      </c>
      <c r="EA83">
        <v>11</v>
      </c>
      <c r="EB83">
        <v>0.23</v>
      </c>
      <c r="EC83">
        <v>0.05</v>
      </c>
      <c r="ED83">
        <v>-11.9771</v>
      </c>
      <c r="EE83">
        <v>-0.80679699248119496</v>
      </c>
      <c r="EF83">
        <v>7.9402122137887499E-2</v>
      </c>
      <c r="EG83">
        <v>0</v>
      </c>
      <c r="EH83">
        <v>421.70018949413901</v>
      </c>
      <c r="EI83">
        <v>-0.28564274263789602</v>
      </c>
      <c r="EJ83">
        <v>2.6495784391782001E-2</v>
      </c>
      <c r="EK83">
        <v>1</v>
      </c>
      <c r="EL83">
        <v>1.659659</v>
      </c>
      <c r="EM83">
        <v>1.53203007518803E-2</v>
      </c>
      <c r="EN83">
        <v>2.2443036782039999E-3</v>
      </c>
      <c r="EO83">
        <v>1</v>
      </c>
      <c r="EP83">
        <v>2</v>
      </c>
      <c r="EQ83">
        <v>3</v>
      </c>
      <c r="ER83" t="s">
        <v>441</v>
      </c>
      <c r="ES83">
        <v>2.9779499999999999</v>
      </c>
      <c r="ET83">
        <v>2.83039</v>
      </c>
      <c r="EU83">
        <v>0.10295</v>
      </c>
      <c r="EV83">
        <v>0.104562</v>
      </c>
      <c r="EW83">
        <v>7.5191900000000006E-2</v>
      </c>
      <c r="EX83">
        <v>6.6323400000000005E-2</v>
      </c>
      <c r="EY83">
        <v>25259.8</v>
      </c>
      <c r="EZ83">
        <v>30780.7</v>
      </c>
      <c r="FA83">
        <v>26059.599999999999</v>
      </c>
      <c r="FB83">
        <v>31242</v>
      </c>
      <c r="FC83">
        <v>32324</v>
      </c>
      <c r="FD83">
        <v>35586.800000000003</v>
      </c>
      <c r="FE83">
        <v>38382.199999999997</v>
      </c>
      <c r="FF83">
        <v>41453</v>
      </c>
      <c r="FG83">
        <v>2.1504799999999999</v>
      </c>
      <c r="FH83">
        <v>1.50465</v>
      </c>
      <c r="FI83">
        <v>5.3376E-2</v>
      </c>
      <c r="FJ83">
        <v>0</v>
      </c>
      <c r="FK83">
        <v>21.673300000000001</v>
      </c>
      <c r="FL83">
        <v>999.9</v>
      </c>
      <c r="FM83">
        <v>30.888000000000002</v>
      </c>
      <c r="FN83">
        <v>28.620999999999999</v>
      </c>
      <c r="FO83">
        <v>12.101599999999999</v>
      </c>
      <c r="FP83">
        <v>62.435699999999997</v>
      </c>
      <c r="FQ83">
        <v>44.651400000000002</v>
      </c>
      <c r="FR83">
        <v>1</v>
      </c>
      <c r="FS83">
        <v>-0.21503800000000001</v>
      </c>
      <c r="FT83">
        <v>0.35484700000000002</v>
      </c>
      <c r="FU83">
        <v>20.263500000000001</v>
      </c>
      <c r="FV83">
        <v>5.2469400000000004</v>
      </c>
      <c r="FW83">
        <v>12.039899999999999</v>
      </c>
      <c r="FX83">
        <v>5.0237999999999996</v>
      </c>
      <c r="FY83">
        <v>3.3007300000000002</v>
      </c>
      <c r="FZ83">
        <v>999.9</v>
      </c>
      <c r="GA83">
        <v>9999</v>
      </c>
      <c r="GB83">
        <v>9999</v>
      </c>
      <c r="GC83">
        <v>9999</v>
      </c>
      <c r="GD83">
        <v>1.87836</v>
      </c>
      <c r="GE83">
        <v>1.8799300000000001</v>
      </c>
      <c r="GF83">
        <v>1.87883</v>
      </c>
      <c r="GG83">
        <v>1.87927</v>
      </c>
      <c r="GH83">
        <v>1.8808</v>
      </c>
      <c r="GI83">
        <v>1.87531</v>
      </c>
      <c r="GJ83">
        <v>1.8824799999999999</v>
      </c>
      <c r="GK83">
        <v>1.8772899999999999</v>
      </c>
      <c r="GL83">
        <v>5</v>
      </c>
      <c r="GM83">
        <v>0</v>
      </c>
      <c r="GN83">
        <v>0</v>
      </c>
      <c r="GO83">
        <v>0</v>
      </c>
      <c r="GP83" t="s">
        <v>386</v>
      </c>
      <c r="GQ83" t="s">
        <v>387</v>
      </c>
      <c r="GR83" t="s">
        <v>388</v>
      </c>
      <c r="GS83" t="s">
        <v>388</v>
      </c>
      <c r="GT83" t="s">
        <v>388</v>
      </c>
      <c r="GU83" t="s">
        <v>388</v>
      </c>
      <c r="GV83">
        <v>0</v>
      </c>
      <c r="GW83">
        <v>100</v>
      </c>
      <c r="GX83">
        <v>100</v>
      </c>
      <c r="GY83">
        <v>0.60399999999999998</v>
      </c>
      <c r="GZ83">
        <v>-0.154</v>
      </c>
      <c r="HA83">
        <v>0.58959999999996204</v>
      </c>
      <c r="HB83">
        <v>0</v>
      </c>
      <c r="HC83">
        <v>0</v>
      </c>
      <c r="HD83">
        <v>0</v>
      </c>
      <c r="HE83">
        <v>-0.149554545454546</v>
      </c>
      <c r="HF83">
        <v>0</v>
      </c>
      <c r="HG83">
        <v>0</v>
      </c>
      <c r="HH83">
        <v>0</v>
      </c>
      <c r="HI83">
        <v>-1</v>
      </c>
      <c r="HJ83">
        <v>-1</v>
      </c>
      <c r="HK83">
        <v>-1</v>
      </c>
      <c r="HL83">
        <v>-1</v>
      </c>
      <c r="HM83">
        <v>4.5999999999999996</v>
      </c>
      <c r="HN83">
        <v>4.4000000000000004</v>
      </c>
      <c r="HO83">
        <v>0.161133</v>
      </c>
      <c r="HP83">
        <v>4.99878</v>
      </c>
      <c r="HQ83">
        <v>1.5490699999999999</v>
      </c>
      <c r="HR83">
        <v>2.3278799999999999</v>
      </c>
      <c r="HS83">
        <v>1.5356399999999999</v>
      </c>
      <c r="HT83">
        <v>1.2206999999999999E-3</v>
      </c>
      <c r="HU83">
        <v>30.868600000000001</v>
      </c>
      <c r="HV83">
        <v>23.9299</v>
      </c>
      <c r="HW83">
        <v>2</v>
      </c>
      <c r="HX83">
        <v>481.48599999999999</v>
      </c>
      <c r="HY83">
        <v>211.917</v>
      </c>
      <c r="HZ83">
        <v>22</v>
      </c>
      <c r="IA83">
        <v>24.686499999999999</v>
      </c>
      <c r="IB83">
        <v>30.0001</v>
      </c>
      <c r="IC83">
        <v>24.666899999999998</v>
      </c>
      <c r="ID83">
        <v>24.666899999999998</v>
      </c>
      <c r="IE83">
        <v>-1</v>
      </c>
      <c r="IF83">
        <v>-30</v>
      </c>
      <c r="IG83">
        <v>-30</v>
      </c>
      <c r="IH83">
        <v>22</v>
      </c>
      <c r="II83">
        <v>400</v>
      </c>
      <c r="IJ83">
        <v>15.804</v>
      </c>
      <c r="IK83">
        <v>100.729</v>
      </c>
      <c r="IL83">
        <v>101.083</v>
      </c>
    </row>
    <row r="84" spans="1:246" x14ac:dyDescent="0.35">
      <c r="A84">
        <v>66</v>
      </c>
      <c r="B84">
        <v>1717082874.0999999</v>
      </c>
      <c r="C84">
        <v>21002</v>
      </c>
      <c r="D84" t="s">
        <v>647</v>
      </c>
      <c r="E84" t="s">
        <v>648</v>
      </c>
      <c r="F84" t="s">
        <v>381</v>
      </c>
      <c r="G84">
        <v>1717082874.0999999</v>
      </c>
      <c r="H84">
        <f t="shared" si="50"/>
        <v>1.402758660147231E-3</v>
      </c>
      <c r="I84">
        <f t="shared" si="51"/>
        <v>1.4027586601472311</v>
      </c>
      <c r="J84">
        <f t="shared" si="52"/>
        <v>9.3430063606318488</v>
      </c>
      <c r="K84">
        <f t="shared" si="53"/>
        <v>420.32799999999997</v>
      </c>
      <c r="L84">
        <f t="shared" si="54"/>
        <v>239.33552444887346</v>
      </c>
      <c r="M84">
        <f t="shared" si="55"/>
        <v>24.059652014261612</v>
      </c>
      <c r="N84">
        <f t="shared" si="56"/>
        <v>42.254259726540795</v>
      </c>
      <c r="O84">
        <f t="shared" si="57"/>
        <v>8.791723822028874E-2</v>
      </c>
      <c r="P84">
        <f t="shared" si="58"/>
        <v>2.9354919082292183</v>
      </c>
      <c r="Q84">
        <f t="shared" si="59"/>
        <v>8.6480206053632283E-2</v>
      </c>
      <c r="R84">
        <f t="shared" si="60"/>
        <v>5.4177283843570095E-2</v>
      </c>
      <c r="S84">
        <f t="shared" si="61"/>
        <v>77.179405779128444</v>
      </c>
      <c r="T84">
        <f t="shared" si="62"/>
        <v>23.432784762073087</v>
      </c>
      <c r="U84">
        <f t="shared" si="63"/>
        <v>23.432784762073087</v>
      </c>
      <c r="V84">
        <f t="shared" si="64"/>
        <v>2.8944352859470652</v>
      </c>
      <c r="W84">
        <f t="shared" si="65"/>
        <v>45.084116750013806</v>
      </c>
      <c r="X84">
        <f t="shared" si="66"/>
        <v>1.2978320962380798</v>
      </c>
      <c r="Y84">
        <f t="shared" si="67"/>
        <v>2.8786903011417708</v>
      </c>
      <c r="Z84">
        <f t="shared" si="68"/>
        <v>1.5966031897089854</v>
      </c>
      <c r="AA84">
        <f t="shared" si="69"/>
        <v>-61.861656912492883</v>
      </c>
      <c r="AB84">
        <f t="shared" si="70"/>
        <v>-14.304133346492424</v>
      </c>
      <c r="AC84">
        <f t="shared" si="71"/>
        <v>-1.0140793452365924</v>
      </c>
      <c r="AD84">
        <f t="shared" si="72"/>
        <v>-4.6382509345832545E-4</v>
      </c>
      <c r="AE84">
        <f t="shared" si="73"/>
        <v>9.2906715355380651</v>
      </c>
      <c r="AF84">
        <f t="shared" si="74"/>
        <v>1.4058921630931822</v>
      </c>
      <c r="AG84">
        <f t="shared" si="75"/>
        <v>9.3430063606318488</v>
      </c>
      <c r="AH84">
        <v>437.10312185268799</v>
      </c>
      <c r="AI84">
        <v>425.81593333333302</v>
      </c>
      <c r="AJ84">
        <v>-9.5428275779125306E-3</v>
      </c>
      <c r="AK84">
        <v>66.8696795784263</v>
      </c>
      <c r="AL84">
        <f t="shared" si="76"/>
        <v>1.4027586601472311</v>
      </c>
      <c r="AM84">
        <v>11.2455266035969</v>
      </c>
      <c r="AN84">
        <v>12.9071248484848</v>
      </c>
      <c r="AO84">
        <v>-7.1982053937703495E-7</v>
      </c>
      <c r="AP84">
        <v>78.096743053323806</v>
      </c>
      <c r="AQ84">
        <v>14</v>
      </c>
      <c r="AR84">
        <v>3</v>
      </c>
      <c r="AS84">
        <f t="shared" si="77"/>
        <v>1</v>
      </c>
      <c r="AT84">
        <f t="shared" si="78"/>
        <v>0</v>
      </c>
      <c r="AU84">
        <f t="shared" si="79"/>
        <v>53713.257336778472</v>
      </c>
      <c r="AV84" t="s">
        <v>427</v>
      </c>
      <c r="AW84">
        <v>10452.200000000001</v>
      </c>
      <c r="AX84">
        <v>1034.8442307692301</v>
      </c>
      <c r="AY84">
        <v>4484.24</v>
      </c>
      <c r="AZ84">
        <f t="shared" si="80"/>
        <v>0.76922639493666034</v>
      </c>
      <c r="BA84">
        <v>-1.01765535009789</v>
      </c>
      <c r="BB84" t="s">
        <v>649</v>
      </c>
      <c r="BC84">
        <v>10448</v>
      </c>
      <c r="BD84">
        <v>1561.2836</v>
      </c>
      <c r="BE84">
        <v>2618.3000000000002</v>
      </c>
      <c r="BF84">
        <f t="shared" si="81"/>
        <v>0.40370331894740863</v>
      </c>
      <c r="BG84">
        <v>0.5</v>
      </c>
      <c r="BH84">
        <f t="shared" si="82"/>
        <v>336.6053478895642</v>
      </c>
      <c r="BI84">
        <f t="shared" si="83"/>
        <v>9.3430063606318488</v>
      </c>
      <c r="BJ84">
        <f t="shared" si="84"/>
        <v>67.944348059232084</v>
      </c>
      <c r="BK84">
        <f t="shared" si="85"/>
        <v>3.0779848792327969E-2</v>
      </c>
      <c r="BL84">
        <f t="shared" si="86"/>
        <v>0.71265324829087551</v>
      </c>
      <c r="BM84">
        <f t="shared" si="87"/>
        <v>888.68904476296018</v>
      </c>
      <c r="BN84" t="s">
        <v>383</v>
      </c>
      <c r="BO84">
        <v>0</v>
      </c>
      <c r="BP84">
        <f t="shared" si="88"/>
        <v>888.68904476296018</v>
      </c>
      <c r="BQ84">
        <f t="shared" si="89"/>
        <v>0.6605854773085742</v>
      </c>
      <c r="BR84">
        <f t="shared" si="90"/>
        <v>0.61112957038083637</v>
      </c>
      <c r="BS84">
        <f t="shared" si="91"/>
        <v>0.51895801873762792</v>
      </c>
      <c r="BT84">
        <f t="shared" si="92"/>
        <v>0.66753768595221963</v>
      </c>
      <c r="BU84">
        <f t="shared" si="93"/>
        <v>0.54094691500596126</v>
      </c>
      <c r="BV84">
        <f t="shared" si="94"/>
        <v>0.34785746428652919</v>
      </c>
      <c r="BW84">
        <f t="shared" si="95"/>
        <v>0.65214253571347081</v>
      </c>
      <c r="BX84">
        <f t="shared" si="96"/>
        <v>400.02100000000002</v>
      </c>
      <c r="BY84">
        <f t="shared" si="97"/>
        <v>336.6053478895642</v>
      </c>
      <c r="BZ84">
        <f t="shared" si="98"/>
        <v>0.84146919259129949</v>
      </c>
      <c r="CA84">
        <f t="shared" si="99"/>
        <v>0.19293838518259901</v>
      </c>
      <c r="CB84">
        <v>1717082874.0999999</v>
      </c>
      <c r="CC84">
        <v>420.32799999999997</v>
      </c>
      <c r="CD84">
        <v>432.18599999999998</v>
      </c>
      <c r="CE84">
        <v>12.910299999999999</v>
      </c>
      <c r="CF84">
        <v>11.244999999999999</v>
      </c>
      <c r="CG84">
        <v>419.70600000000002</v>
      </c>
      <c r="CH84">
        <v>13.061299999999999</v>
      </c>
      <c r="CI84">
        <v>499.99700000000001</v>
      </c>
      <c r="CJ84">
        <v>100.42700000000001</v>
      </c>
      <c r="CK84">
        <v>9.9873600000000007E-2</v>
      </c>
      <c r="CL84">
        <v>23.342400000000001</v>
      </c>
      <c r="CM84">
        <v>22.556100000000001</v>
      </c>
      <c r="CN84">
        <v>999.9</v>
      </c>
      <c r="CO84">
        <v>0</v>
      </c>
      <c r="CP84">
        <v>0</v>
      </c>
      <c r="CQ84">
        <v>9991.25</v>
      </c>
      <c r="CR84">
        <v>0</v>
      </c>
      <c r="CS84">
        <v>1.5289399999999999E-3</v>
      </c>
      <c r="CT84">
        <v>400.02100000000002</v>
      </c>
      <c r="CU84">
        <v>0.94999199999999995</v>
      </c>
      <c r="CV84">
        <v>5.0007799999999998E-2</v>
      </c>
      <c r="CW84">
        <v>0</v>
      </c>
      <c r="CX84">
        <v>1561.06</v>
      </c>
      <c r="CY84">
        <v>8.2756299999999996</v>
      </c>
      <c r="CZ84">
        <v>3777.01</v>
      </c>
      <c r="DA84">
        <v>3405.03</v>
      </c>
      <c r="DB84">
        <v>37.436999999999998</v>
      </c>
      <c r="DC84">
        <v>40.936999999999998</v>
      </c>
      <c r="DD84">
        <v>39.5</v>
      </c>
      <c r="DE84">
        <v>40.75</v>
      </c>
      <c r="DF84">
        <v>41.125</v>
      </c>
      <c r="DG84">
        <v>372.15</v>
      </c>
      <c r="DH84">
        <v>19.59</v>
      </c>
      <c r="DI84">
        <v>0</v>
      </c>
      <c r="DJ84">
        <v>299</v>
      </c>
      <c r="DK84">
        <v>0</v>
      </c>
      <c r="DL84">
        <v>1561.2836</v>
      </c>
      <c r="DM84">
        <v>-2.2192307692306601</v>
      </c>
      <c r="DN84">
        <v>-5.6746154066748096</v>
      </c>
      <c r="DO84">
        <v>3777.3580000000002</v>
      </c>
      <c r="DP84">
        <v>15</v>
      </c>
      <c r="DQ84">
        <v>1717082902.0999999</v>
      </c>
      <c r="DR84" t="s">
        <v>650</v>
      </c>
      <c r="DS84">
        <v>1717082902.0999999</v>
      </c>
      <c r="DT84">
        <v>1717082902.0999999</v>
      </c>
      <c r="DU84">
        <v>67</v>
      </c>
      <c r="DV84">
        <v>1.7999999999999999E-2</v>
      </c>
      <c r="DW84">
        <v>3.0000000000000001E-3</v>
      </c>
      <c r="DX84">
        <v>0.622</v>
      </c>
      <c r="DY84">
        <v>-0.151</v>
      </c>
      <c r="DZ84">
        <v>432</v>
      </c>
      <c r="EA84">
        <v>11</v>
      </c>
      <c r="EB84">
        <v>0.16</v>
      </c>
      <c r="EC84">
        <v>7.0000000000000007E-2</v>
      </c>
      <c r="ED84">
        <v>-11.887919047619</v>
      </c>
      <c r="EE84">
        <v>0.24490909090905699</v>
      </c>
      <c r="EF84">
        <v>4.2590660937498602E-2</v>
      </c>
      <c r="EG84">
        <v>1</v>
      </c>
      <c r="EH84">
        <v>420.42011455406799</v>
      </c>
      <c r="EI84">
        <v>-0.62364750328701202</v>
      </c>
      <c r="EJ84">
        <v>5.1014590490586799E-2</v>
      </c>
      <c r="EK84">
        <v>1</v>
      </c>
      <c r="EL84">
        <v>1.6626838095238099</v>
      </c>
      <c r="EM84">
        <v>-7.4399999999985996E-3</v>
      </c>
      <c r="EN84">
        <v>1.70066786934252E-3</v>
      </c>
      <c r="EO84">
        <v>1</v>
      </c>
      <c r="EP84">
        <v>3</v>
      </c>
      <c r="EQ84">
        <v>3</v>
      </c>
      <c r="ER84" t="s">
        <v>385</v>
      </c>
      <c r="ES84">
        <v>2.9778799999999999</v>
      </c>
      <c r="ET84">
        <v>2.8299599999999998</v>
      </c>
      <c r="EU84">
        <v>0.102685</v>
      </c>
      <c r="EV84">
        <v>0.104283</v>
      </c>
      <c r="EW84">
        <v>7.5242299999999998E-2</v>
      </c>
      <c r="EX84">
        <v>6.6345899999999999E-2</v>
      </c>
      <c r="EY84">
        <v>25266.9</v>
      </c>
      <c r="EZ84">
        <v>30791.1</v>
      </c>
      <c r="FA84">
        <v>26059.200000000001</v>
      </c>
      <c r="FB84">
        <v>31242.799999999999</v>
      </c>
      <c r="FC84">
        <v>32321.5</v>
      </c>
      <c r="FD84">
        <v>35586.5</v>
      </c>
      <c r="FE84">
        <v>38381.300000000003</v>
      </c>
      <c r="FF84">
        <v>41453.599999999999</v>
      </c>
      <c r="FG84">
        <v>2.1507999999999998</v>
      </c>
      <c r="FH84">
        <v>1.50308</v>
      </c>
      <c r="FI84">
        <v>5.2660699999999998E-2</v>
      </c>
      <c r="FJ84">
        <v>0</v>
      </c>
      <c r="FK84">
        <v>21.687999999999999</v>
      </c>
      <c r="FL84">
        <v>999.9</v>
      </c>
      <c r="FM84">
        <v>30.888000000000002</v>
      </c>
      <c r="FN84">
        <v>28.620999999999999</v>
      </c>
      <c r="FO84">
        <v>12.1006</v>
      </c>
      <c r="FP84">
        <v>62.465800000000002</v>
      </c>
      <c r="FQ84">
        <v>44.711500000000001</v>
      </c>
      <c r="FR84">
        <v>1</v>
      </c>
      <c r="FS84">
        <v>-0.215145</v>
      </c>
      <c r="FT84">
        <v>0.34173500000000001</v>
      </c>
      <c r="FU84">
        <v>20.262899999999998</v>
      </c>
      <c r="FV84">
        <v>5.24709</v>
      </c>
      <c r="FW84">
        <v>12.039899999999999</v>
      </c>
      <c r="FX84">
        <v>5.0236499999999999</v>
      </c>
      <c r="FY84">
        <v>3.3009499999999998</v>
      </c>
      <c r="FZ84">
        <v>999.9</v>
      </c>
      <c r="GA84">
        <v>9999</v>
      </c>
      <c r="GB84">
        <v>9999</v>
      </c>
      <c r="GC84">
        <v>9999</v>
      </c>
      <c r="GD84">
        <v>1.87832</v>
      </c>
      <c r="GE84">
        <v>1.87988</v>
      </c>
      <c r="GF84">
        <v>1.8788100000000001</v>
      </c>
      <c r="GG84">
        <v>1.87927</v>
      </c>
      <c r="GH84">
        <v>1.8807799999999999</v>
      </c>
      <c r="GI84">
        <v>1.87531</v>
      </c>
      <c r="GJ84">
        <v>1.8824099999999999</v>
      </c>
      <c r="GK84">
        <v>1.87724</v>
      </c>
      <c r="GL84">
        <v>5</v>
      </c>
      <c r="GM84">
        <v>0</v>
      </c>
      <c r="GN84">
        <v>0</v>
      </c>
      <c r="GO84">
        <v>0</v>
      </c>
      <c r="GP84" t="s">
        <v>386</v>
      </c>
      <c r="GQ84" t="s">
        <v>387</v>
      </c>
      <c r="GR84" t="s">
        <v>388</v>
      </c>
      <c r="GS84" t="s">
        <v>388</v>
      </c>
      <c r="GT84" t="s">
        <v>388</v>
      </c>
      <c r="GU84" t="s">
        <v>388</v>
      </c>
      <c r="GV84">
        <v>0</v>
      </c>
      <c r="GW84">
        <v>100</v>
      </c>
      <c r="GX84">
        <v>100</v>
      </c>
      <c r="GY84">
        <v>0.622</v>
      </c>
      <c r="GZ84">
        <v>-0.151</v>
      </c>
      <c r="HA84">
        <v>0.60400000000004195</v>
      </c>
      <c r="HB84">
        <v>0</v>
      </c>
      <c r="HC84">
        <v>0</v>
      </c>
      <c r="HD84">
        <v>0</v>
      </c>
      <c r="HE84">
        <v>-0.15407999999999999</v>
      </c>
      <c r="HF84">
        <v>0</v>
      </c>
      <c r="HG84">
        <v>0</v>
      </c>
      <c r="HH84">
        <v>0</v>
      </c>
      <c r="HI84">
        <v>-1</v>
      </c>
      <c r="HJ84">
        <v>-1</v>
      </c>
      <c r="HK84">
        <v>-1</v>
      </c>
      <c r="HL84">
        <v>-1</v>
      </c>
      <c r="HM84">
        <v>4.5999999999999996</v>
      </c>
      <c r="HN84">
        <v>4.5999999999999996</v>
      </c>
      <c r="HO84">
        <v>0.161133</v>
      </c>
      <c r="HP84">
        <v>4.99878</v>
      </c>
      <c r="HQ84">
        <v>1.5490699999999999</v>
      </c>
      <c r="HR84">
        <v>2.3290999999999999</v>
      </c>
      <c r="HS84">
        <v>1.5344199999999999</v>
      </c>
      <c r="HT84">
        <v>1.2206999999999999E-3</v>
      </c>
      <c r="HU84">
        <v>30.868600000000001</v>
      </c>
      <c r="HV84">
        <v>23.938700000000001</v>
      </c>
      <c r="HW84">
        <v>2</v>
      </c>
      <c r="HX84">
        <v>481.63200000000001</v>
      </c>
      <c r="HY84">
        <v>211.33600000000001</v>
      </c>
      <c r="HZ84">
        <v>21.9998</v>
      </c>
      <c r="IA84">
        <v>24.679200000000002</v>
      </c>
      <c r="IB84">
        <v>30.0002</v>
      </c>
      <c r="IC84">
        <v>24.661000000000001</v>
      </c>
      <c r="ID84">
        <v>24.660599999999999</v>
      </c>
      <c r="IE84">
        <v>-1</v>
      </c>
      <c r="IF84">
        <v>-30</v>
      </c>
      <c r="IG84">
        <v>-30</v>
      </c>
      <c r="IH84">
        <v>22</v>
      </c>
      <c r="II84">
        <v>400</v>
      </c>
      <c r="IJ84">
        <v>15.804</v>
      </c>
      <c r="IK84">
        <v>100.727</v>
      </c>
      <c r="IL84">
        <v>101.08499999999999</v>
      </c>
    </row>
    <row r="85" spans="1:246" x14ac:dyDescent="0.35">
      <c r="A85">
        <v>67</v>
      </c>
      <c r="B85">
        <v>1717083473.0999999</v>
      </c>
      <c r="C85">
        <v>21601</v>
      </c>
      <c r="D85" t="s">
        <v>651</v>
      </c>
      <c r="E85" t="s">
        <v>652</v>
      </c>
      <c r="F85" t="s">
        <v>381</v>
      </c>
      <c r="G85">
        <v>1717083473.0999999</v>
      </c>
      <c r="H85">
        <f t="shared" si="50"/>
        <v>1.4009657609381344E-3</v>
      </c>
      <c r="I85">
        <f t="shared" si="51"/>
        <v>1.4009657609381345</v>
      </c>
      <c r="J85">
        <f t="shared" si="52"/>
        <v>9.532699193263884</v>
      </c>
      <c r="K85">
        <f t="shared" si="53"/>
        <v>421.92899999999997</v>
      </c>
      <c r="L85">
        <f t="shared" si="54"/>
        <v>237.25775561424192</v>
      </c>
      <c r="M85">
        <f t="shared" si="55"/>
        <v>23.849188267357761</v>
      </c>
      <c r="N85">
        <f t="shared" si="56"/>
        <v>42.412371854426993</v>
      </c>
      <c r="O85">
        <f t="shared" si="57"/>
        <v>8.782444710727845E-2</v>
      </c>
      <c r="P85">
        <f t="shared" si="58"/>
        <v>2.9328425637004463</v>
      </c>
      <c r="Q85">
        <f t="shared" si="59"/>
        <v>8.6389147477446027E-2</v>
      </c>
      <c r="R85">
        <f t="shared" si="60"/>
        <v>5.4120219224419674E-2</v>
      </c>
      <c r="S85">
        <f t="shared" si="61"/>
        <v>77.182626963624713</v>
      </c>
      <c r="T85">
        <f t="shared" si="62"/>
        <v>23.428047288668832</v>
      </c>
      <c r="U85">
        <f t="shared" si="63"/>
        <v>23.428047288668832</v>
      </c>
      <c r="V85">
        <f t="shared" si="64"/>
        <v>2.8936081536920093</v>
      </c>
      <c r="W85">
        <f t="shared" si="65"/>
        <v>45.085753430512483</v>
      </c>
      <c r="X85">
        <f t="shared" si="66"/>
        <v>1.2974640039225001</v>
      </c>
      <c r="Y85">
        <f t="shared" si="67"/>
        <v>2.877769373250445</v>
      </c>
      <c r="Z85">
        <f t="shared" si="68"/>
        <v>1.5961441497695092</v>
      </c>
      <c r="AA85">
        <f t="shared" si="69"/>
        <v>-61.782590057371728</v>
      </c>
      <c r="AB85">
        <f t="shared" si="70"/>
        <v>-14.380167681124636</v>
      </c>
      <c r="AC85">
        <f t="shared" si="71"/>
        <v>-1.0203388253913219</v>
      </c>
      <c r="AD85">
        <f t="shared" si="72"/>
        <v>-4.6960026297071522E-4</v>
      </c>
      <c r="AE85">
        <f t="shared" si="73"/>
        <v>9.3786899713708376</v>
      </c>
      <c r="AF85">
        <f t="shared" si="74"/>
        <v>1.397541526250073</v>
      </c>
      <c r="AG85">
        <f t="shared" si="75"/>
        <v>9.532699193263884</v>
      </c>
      <c r="AH85">
        <v>438.86079587852299</v>
      </c>
      <c r="AI85">
        <v>427.4316</v>
      </c>
      <c r="AJ85">
        <v>-2.57595875721436E-2</v>
      </c>
      <c r="AK85">
        <v>66.799997451909903</v>
      </c>
      <c r="AL85">
        <f t="shared" si="76"/>
        <v>1.4009657609381345</v>
      </c>
      <c r="AM85">
        <v>11.2510863281765</v>
      </c>
      <c r="AN85">
        <v>12.910493333333299</v>
      </c>
      <c r="AO85">
        <v>6.9373554594341901E-6</v>
      </c>
      <c r="AP85">
        <v>77.8406972281891</v>
      </c>
      <c r="AQ85">
        <v>14</v>
      </c>
      <c r="AR85">
        <v>3</v>
      </c>
      <c r="AS85">
        <f t="shared" si="77"/>
        <v>1</v>
      </c>
      <c r="AT85">
        <f t="shared" si="78"/>
        <v>0</v>
      </c>
      <c r="AU85">
        <f t="shared" si="79"/>
        <v>53636.350014053605</v>
      </c>
      <c r="AV85" t="s">
        <v>427</v>
      </c>
      <c r="AW85">
        <v>10452.200000000001</v>
      </c>
      <c r="AX85">
        <v>1034.8442307692301</v>
      </c>
      <c r="AY85">
        <v>4484.24</v>
      </c>
      <c r="AZ85">
        <f t="shared" si="80"/>
        <v>0.76922639493666034</v>
      </c>
      <c r="BA85">
        <v>-1.01765535009789</v>
      </c>
      <c r="BB85" t="s">
        <v>653</v>
      </c>
      <c r="BC85">
        <v>10450.1</v>
      </c>
      <c r="BD85">
        <v>1559.70461538462</v>
      </c>
      <c r="BE85">
        <v>2598.9499999999998</v>
      </c>
      <c r="BF85">
        <f t="shared" si="81"/>
        <v>0.39987124977986488</v>
      </c>
      <c r="BG85">
        <v>0.5</v>
      </c>
      <c r="BH85">
        <f t="shared" si="82"/>
        <v>336.61962348181237</v>
      </c>
      <c r="BI85">
        <f t="shared" si="83"/>
        <v>9.532699193263884</v>
      </c>
      <c r="BJ85">
        <f t="shared" si="84"/>
        <v>67.302254771049931</v>
      </c>
      <c r="BK85">
        <f t="shared" si="85"/>
        <v>3.1342066259342161E-2</v>
      </c>
      <c r="BL85">
        <f t="shared" si="86"/>
        <v>0.72540449027491871</v>
      </c>
      <c r="BM85">
        <f t="shared" si="87"/>
        <v>886.44894585871907</v>
      </c>
      <c r="BN85" t="s">
        <v>383</v>
      </c>
      <c r="BO85">
        <v>0</v>
      </c>
      <c r="BP85">
        <f t="shared" si="88"/>
        <v>886.44894585871907</v>
      </c>
      <c r="BQ85">
        <f t="shared" si="89"/>
        <v>0.65892035404347171</v>
      </c>
      <c r="BR85">
        <f t="shared" si="90"/>
        <v>0.6068582451976946</v>
      </c>
      <c r="BS85">
        <f t="shared" si="91"/>
        <v>0.52401319910724509</v>
      </c>
      <c r="BT85">
        <f t="shared" si="92"/>
        <v>0.66443421222497168</v>
      </c>
      <c r="BU85">
        <f t="shared" si="93"/>
        <v>0.54655659313353533</v>
      </c>
      <c r="BV85">
        <f t="shared" si="94"/>
        <v>0.34490431485227824</v>
      </c>
      <c r="BW85">
        <f t="shared" si="95"/>
        <v>0.65509568514772176</v>
      </c>
      <c r="BX85">
        <f t="shared" si="96"/>
        <v>400.03800000000001</v>
      </c>
      <c r="BY85">
        <f t="shared" si="97"/>
        <v>336.61962348181237</v>
      </c>
      <c r="BZ85">
        <f t="shared" si="98"/>
        <v>0.84146911913821276</v>
      </c>
      <c r="CA85">
        <f t="shared" si="99"/>
        <v>0.19293823827642553</v>
      </c>
      <c r="CB85">
        <v>1717083473.0999999</v>
      </c>
      <c r="CC85">
        <v>421.92899999999997</v>
      </c>
      <c r="CD85">
        <v>433.89100000000002</v>
      </c>
      <c r="CE85">
        <v>12.907500000000001</v>
      </c>
      <c r="CF85">
        <v>11.2521</v>
      </c>
      <c r="CG85">
        <v>421.32</v>
      </c>
      <c r="CH85">
        <v>13.0595</v>
      </c>
      <c r="CI85">
        <v>500.00099999999998</v>
      </c>
      <c r="CJ85">
        <v>100.42</v>
      </c>
      <c r="CK85">
        <v>0.100163</v>
      </c>
      <c r="CL85">
        <v>23.3371</v>
      </c>
      <c r="CM85">
        <v>22.540500000000002</v>
      </c>
      <c r="CN85">
        <v>999.9</v>
      </c>
      <c r="CO85">
        <v>0</v>
      </c>
      <c r="CP85">
        <v>0</v>
      </c>
      <c r="CQ85">
        <v>9976.8799999999992</v>
      </c>
      <c r="CR85">
        <v>0</v>
      </c>
      <c r="CS85">
        <v>1.5289399999999999E-3</v>
      </c>
      <c r="CT85">
        <v>400.03800000000001</v>
      </c>
      <c r="CU85">
        <v>0.94999199999999995</v>
      </c>
      <c r="CV85">
        <v>5.0007799999999998E-2</v>
      </c>
      <c r="CW85">
        <v>0</v>
      </c>
      <c r="CX85">
        <v>1559.66</v>
      </c>
      <c r="CY85">
        <v>8.2756299999999996</v>
      </c>
      <c r="CZ85">
        <v>3775.75</v>
      </c>
      <c r="DA85">
        <v>3405.17</v>
      </c>
      <c r="DB85">
        <v>37.436999999999998</v>
      </c>
      <c r="DC85">
        <v>40.936999999999998</v>
      </c>
      <c r="DD85">
        <v>39.436999999999998</v>
      </c>
      <c r="DE85">
        <v>40.75</v>
      </c>
      <c r="DF85">
        <v>41.061999999999998</v>
      </c>
      <c r="DG85">
        <v>372.17</v>
      </c>
      <c r="DH85">
        <v>19.59</v>
      </c>
      <c r="DI85">
        <v>0</v>
      </c>
      <c r="DJ85">
        <v>598</v>
      </c>
      <c r="DK85">
        <v>0</v>
      </c>
      <c r="DL85">
        <v>1559.70461538462</v>
      </c>
      <c r="DM85">
        <v>-1.29777776473083</v>
      </c>
      <c r="DN85">
        <v>-7.9781196398927596</v>
      </c>
      <c r="DO85">
        <v>3776.2915384615399</v>
      </c>
      <c r="DP85">
        <v>15</v>
      </c>
      <c r="DQ85">
        <v>1717083500.0999999</v>
      </c>
      <c r="DR85" t="s">
        <v>654</v>
      </c>
      <c r="DS85">
        <v>1717083494.0999999</v>
      </c>
      <c r="DT85">
        <v>1717083500.0999999</v>
      </c>
      <c r="DU85">
        <v>68</v>
      </c>
      <c r="DV85">
        <v>-1.4E-2</v>
      </c>
      <c r="DW85">
        <v>0</v>
      </c>
      <c r="DX85">
        <v>0.60899999999999999</v>
      </c>
      <c r="DY85">
        <v>-0.152</v>
      </c>
      <c r="DZ85">
        <v>434</v>
      </c>
      <c r="EA85">
        <v>11</v>
      </c>
      <c r="EB85">
        <v>0.25</v>
      </c>
      <c r="EC85">
        <v>0.09</v>
      </c>
      <c r="ED85">
        <v>-11.9978952380952</v>
      </c>
      <c r="EE85">
        <v>0.402225974025958</v>
      </c>
      <c r="EF85">
        <v>5.8574295322798099E-2</v>
      </c>
      <c r="EG85">
        <v>1</v>
      </c>
      <c r="EH85">
        <v>421.914927173622</v>
      </c>
      <c r="EI85">
        <v>0.90044116746901903</v>
      </c>
      <c r="EJ85">
        <v>9.27399407028099E-2</v>
      </c>
      <c r="EK85">
        <v>1</v>
      </c>
      <c r="EL85">
        <v>1.6548785714285701</v>
      </c>
      <c r="EM85">
        <v>-2.2683116883144699E-3</v>
      </c>
      <c r="EN85">
        <v>1.5644846579298799E-3</v>
      </c>
      <c r="EO85">
        <v>1</v>
      </c>
      <c r="EP85">
        <v>3</v>
      </c>
      <c r="EQ85">
        <v>3</v>
      </c>
      <c r="ER85" t="s">
        <v>385</v>
      </c>
      <c r="ES85">
        <v>2.9779200000000001</v>
      </c>
      <c r="ET85">
        <v>2.83012</v>
      </c>
      <c r="EU85">
        <v>0.10298300000000001</v>
      </c>
      <c r="EV85">
        <v>0.104591</v>
      </c>
      <c r="EW85">
        <v>7.5232999999999994E-2</v>
      </c>
      <c r="EX85">
        <v>6.6376199999999996E-2</v>
      </c>
      <c r="EY85">
        <v>25258.2</v>
      </c>
      <c r="EZ85">
        <v>30781.1</v>
      </c>
      <c r="FA85">
        <v>26058.7</v>
      </c>
      <c r="FB85">
        <v>31243.200000000001</v>
      </c>
      <c r="FC85">
        <v>32321.200000000001</v>
      </c>
      <c r="FD85">
        <v>35585.4</v>
      </c>
      <c r="FE85">
        <v>38380.5</v>
      </c>
      <c r="FF85">
        <v>41453.699999999997</v>
      </c>
      <c r="FG85">
        <v>2.1509999999999998</v>
      </c>
      <c r="FH85">
        <v>1.50038</v>
      </c>
      <c r="FI85">
        <v>5.2489300000000003E-2</v>
      </c>
      <c r="FJ85">
        <v>0</v>
      </c>
      <c r="FK85">
        <v>21.6752</v>
      </c>
      <c r="FL85">
        <v>999.9</v>
      </c>
      <c r="FM85">
        <v>30.888000000000002</v>
      </c>
      <c r="FN85">
        <v>28.611000000000001</v>
      </c>
      <c r="FO85">
        <v>12.094900000000001</v>
      </c>
      <c r="FP85">
        <v>62.475900000000003</v>
      </c>
      <c r="FQ85">
        <v>44.755600000000001</v>
      </c>
      <c r="FR85">
        <v>1</v>
      </c>
      <c r="FS85">
        <v>-0.21740899999999999</v>
      </c>
      <c r="FT85">
        <v>0.32818599999999998</v>
      </c>
      <c r="FU85">
        <v>20.263300000000001</v>
      </c>
      <c r="FV85">
        <v>5.2472399999999997</v>
      </c>
      <c r="FW85">
        <v>12.039899999999999</v>
      </c>
      <c r="FX85">
        <v>5.0239000000000003</v>
      </c>
      <c r="FY85">
        <v>3.3009499999999998</v>
      </c>
      <c r="FZ85">
        <v>999.9</v>
      </c>
      <c r="GA85">
        <v>9999</v>
      </c>
      <c r="GB85">
        <v>9999</v>
      </c>
      <c r="GC85">
        <v>9999</v>
      </c>
      <c r="GD85">
        <v>1.8783300000000001</v>
      </c>
      <c r="GE85">
        <v>1.8798900000000001</v>
      </c>
      <c r="GF85">
        <v>1.8788400000000001</v>
      </c>
      <c r="GG85">
        <v>1.8792800000000001</v>
      </c>
      <c r="GH85">
        <v>1.8808</v>
      </c>
      <c r="GI85">
        <v>1.8753200000000001</v>
      </c>
      <c r="GJ85">
        <v>1.8824700000000001</v>
      </c>
      <c r="GK85">
        <v>1.8772899999999999</v>
      </c>
      <c r="GL85">
        <v>5</v>
      </c>
      <c r="GM85">
        <v>0</v>
      </c>
      <c r="GN85">
        <v>0</v>
      </c>
      <c r="GO85">
        <v>0</v>
      </c>
      <c r="GP85" t="s">
        <v>386</v>
      </c>
      <c r="GQ85" t="s">
        <v>387</v>
      </c>
      <c r="GR85" t="s">
        <v>388</v>
      </c>
      <c r="GS85" t="s">
        <v>388</v>
      </c>
      <c r="GT85" t="s">
        <v>388</v>
      </c>
      <c r="GU85" t="s">
        <v>388</v>
      </c>
      <c r="GV85">
        <v>0</v>
      </c>
      <c r="GW85">
        <v>100</v>
      </c>
      <c r="GX85">
        <v>100</v>
      </c>
      <c r="GY85">
        <v>0.60899999999999999</v>
      </c>
      <c r="GZ85">
        <v>-0.152</v>
      </c>
      <c r="HA85">
        <v>0.62229999999999597</v>
      </c>
      <c r="HB85">
        <v>0</v>
      </c>
      <c r="HC85">
        <v>0</v>
      </c>
      <c r="HD85">
        <v>0</v>
      </c>
      <c r="HE85">
        <v>-0.15124000000000101</v>
      </c>
      <c r="HF85">
        <v>0</v>
      </c>
      <c r="HG85">
        <v>0</v>
      </c>
      <c r="HH85">
        <v>0</v>
      </c>
      <c r="HI85">
        <v>-1</v>
      </c>
      <c r="HJ85">
        <v>-1</v>
      </c>
      <c r="HK85">
        <v>-1</v>
      </c>
      <c r="HL85">
        <v>-1</v>
      </c>
      <c r="HM85">
        <v>9.5</v>
      </c>
      <c r="HN85">
        <v>9.5</v>
      </c>
      <c r="HO85">
        <v>0.161133</v>
      </c>
      <c r="HP85">
        <v>4.99878</v>
      </c>
      <c r="HQ85">
        <v>1.5502899999999999</v>
      </c>
      <c r="HR85">
        <v>2.3278799999999999</v>
      </c>
      <c r="HS85">
        <v>1.5331999999999999</v>
      </c>
      <c r="HT85">
        <v>1.2206999999999999E-3</v>
      </c>
      <c r="HU85">
        <v>30.846900000000002</v>
      </c>
      <c r="HV85">
        <v>23.9299</v>
      </c>
      <c r="HW85">
        <v>2</v>
      </c>
      <c r="HX85">
        <v>481.54300000000001</v>
      </c>
      <c r="HY85">
        <v>210.29599999999999</v>
      </c>
      <c r="HZ85">
        <v>21.9999</v>
      </c>
      <c r="IA85">
        <v>24.653400000000001</v>
      </c>
      <c r="IB85">
        <v>30.0001</v>
      </c>
      <c r="IC85">
        <v>24.637799999999999</v>
      </c>
      <c r="ID85">
        <v>24.637799999999999</v>
      </c>
      <c r="IE85">
        <v>-1</v>
      </c>
      <c r="IF85">
        <v>-30</v>
      </c>
      <c r="IG85">
        <v>-30</v>
      </c>
      <c r="IH85">
        <v>22</v>
      </c>
      <c r="II85">
        <v>400</v>
      </c>
      <c r="IJ85">
        <v>15.804</v>
      </c>
      <c r="IK85">
        <v>100.72499999999999</v>
      </c>
      <c r="IL85">
        <v>101.086</v>
      </c>
    </row>
    <row r="86" spans="1:246" x14ac:dyDescent="0.35">
      <c r="A86">
        <v>68</v>
      </c>
      <c r="B86">
        <v>1717083773.0999999</v>
      </c>
      <c r="C86">
        <v>21901</v>
      </c>
      <c r="D86" t="s">
        <v>655</v>
      </c>
      <c r="E86" t="s">
        <v>656</v>
      </c>
      <c r="F86" t="s">
        <v>381</v>
      </c>
      <c r="G86">
        <v>1717083773.0999999</v>
      </c>
      <c r="H86">
        <f t="shared" si="50"/>
        <v>1.3915135484999291E-3</v>
      </c>
      <c r="I86">
        <f t="shared" si="51"/>
        <v>1.391513548499929</v>
      </c>
      <c r="J86">
        <f t="shared" si="52"/>
        <v>9.1788281352606429</v>
      </c>
      <c r="K86">
        <f t="shared" si="53"/>
        <v>424.73200000000003</v>
      </c>
      <c r="L86">
        <f t="shared" si="54"/>
        <v>245.08682633394938</v>
      </c>
      <c r="M86">
        <f t="shared" si="55"/>
        <v>24.636276673335594</v>
      </c>
      <c r="N86">
        <f t="shared" si="56"/>
        <v>42.694318664690009</v>
      </c>
      <c r="O86">
        <f t="shared" si="57"/>
        <v>8.7109309507716823E-2</v>
      </c>
      <c r="P86">
        <f t="shared" si="58"/>
        <v>2.9436082167409467</v>
      </c>
      <c r="Q86">
        <f t="shared" si="59"/>
        <v>8.5702161799382739E-2</v>
      </c>
      <c r="R86">
        <f t="shared" si="60"/>
        <v>5.3688384298772471E-2</v>
      </c>
      <c r="S86">
        <f t="shared" si="61"/>
        <v>77.185298716109969</v>
      </c>
      <c r="T86">
        <f t="shared" si="62"/>
        <v>23.436305283917772</v>
      </c>
      <c r="U86">
        <f t="shared" si="63"/>
        <v>23.436305283917772</v>
      </c>
      <c r="V86">
        <f t="shared" si="64"/>
        <v>2.8950500802456713</v>
      </c>
      <c r="W86">
        <f t="shared" si="65"/>
        <v>45.05189397895716</v>
      </c>
      <c r="X86">
        <f t="shared" si="66"/>
        <v>1.2969671382687502</v>
      </c>
      <c r="Y86">
        <f t="shared" si="67"/>
        <v>2.8788293315138707</v>
      </c>
      <c r="Z86">
        <f t="shared" si="68"/>
        <v>1.5980829419769211</v>
      </c>
      <c r="AA86">
        <f t="shared" si="69"/>
        <v>-61.365747488846871</v>
      </c>
      <c r="AB86">
        <f t="shared" si="70"/>
        <v>-14.775418091036006</v>
      </c>
      <c r="AC86">
        <f t="shared" si="71"/>
        <v>-1.0446253088610371</v>
      </c>
      <c r="AD86">
        <f t="shared" si="72"/>
        <v>-4.9217263395107125E-4</v>
      </c>
      <c r="AE86">
        <f t="shared" si="73"/>
        <v>9.3082532943093739</v>
      </c>
      <c r="AF86">
        <f t="shared" si="74"/>
        <v>1.3919143107274947</v>
      </c>
      <c r="AG86">
        <f t="shared" si="75"/>
        <v>9.1788281352606429</v>
      </c>
      <c r="AH86">
        <v>441.54059024812301</v>
      </c>
      <c r="AI86">
        <v>430.23283636363601</v>
      </c>
      <c r="AJ86">
        <v>3.0887753766486802E-2</v>
      </c>
      <c r="AK86">
        <v>66.800091062545405</v>
      </c>
      <c r="AL86">
        <f t="shared" si="76"/>
        <v>1.391513548499929</v>
      </c>
      <c r="AM86">
        <v>11.254021302236699</v>
      </c>
      <c r="AN86">
        <v>12.9022272727273</v>
      </c>
      <c r="AO86">
        <v>3.1202319044429998E-6</v>
      </c>
      <c r="AP86">
        <v>77.841078520376499</v>
      </c>
      <c r="AQ86">
        <v>14</v>
      </c>
      <c r="AR86">
        <v>3</v>
      </c>
      <c r="AS86">
        <f t="shared" si="77"/>
        <v>1</v>
      </c>
      <c r="AT86">
        <f t="shared" si="78"/>
        <v>0</v>
      </c>
      <c r="AU86">
        <f t="shared" si="79"/>
        <v>53951.348636808201</v>
      </c>
      <c r="AV86" t="s">
        <v>427</v>
      </c>
      <c r="AW86">
        <v>10452.200000000001</v>
      </c>
      <c r="AX86">
        <v>1034.8442307692301</v>
      </c>
      <c r="AY86">
        <v>4484.24</v>
      </c>
      <c r="AZ86">
        <f t="shared" si="80"/>
        <v>0.76922639493666034</v>
      </c>
      <c r="BA86">
        <v>-1.01765535009789</v>
      </c>
      <c r="BB86" t="s">
        <v>657</v>
      </c>
      <c r="BC86">
        <v>10454</v>
      </c>
      <c r="BD86">
        <v>1563.2675999999999</v>
      </c>
      <c r="BE86">
        <v>2592.9499999999998</v>
      </c>
      <c r="BF86">
        <f t="shared" si="81"/>
        <v>0.39710846718988024</v>
      </c>
      <c r="BG86">
        <v>0.5</v>
      </c>
      <c r="BH86">
        <f t="shared" si="82"/>
        <v>336.631389358055</v>
      </c>
      <c r="BI86">
        <f t="shared" si="83"/>
        <v>9.1788281352606429</v>
      </c>
      <c r="BJ86">
        <f t="shared" si="84"/>
        <v>66.839587517988491</v>
      </c>
      <c r="BK86">
        <f t="shared" si="85"/>
        <v>3.0289758494604118E-2</v>
      </c>
      <c r="BL86">
        <f t="shared" si="86"/>
        <v>0.72939701883954577</v>
      </c>
      <c r="BM86">
        <f t="shared" si="87"/>
        <v>885.74987047609761</v>
      </c>
      <c r="BN86" t="s">
        <v>383</v>
      </c>
      <c r="BO86">
        <v>0</v>
      </c>
      <c r="BP86">
        <f t="shared" si="88"/>
        <v>885.74987047609761</v>
      </c>
      <c r="BQ86">
        <f t="shared" si="89"/>
        <v>0.65840071328945893</v>
      </c>
      <c r="BR86">
        <f t="shared" si="90"/>
        <v>0.60314100391215064</v>
      </c>
      <c r="BS86">
        <f t="shared" si="91"/>
        <v>0.52557876551692162</v>
      </c>
      <c r="BT86">
        <f t="shared" si="92"/>
        <v>0.66085526434341479</v>
      </c>
      <c r="BU86">
        <f t="shared" si="93"/>
        <v>0.54829602821185286</v>
      </c>
      <c r="BV86">
        <f t="shared" si="94"/>
        <v>0.3417406374276617</v>
      </c>
      <c r="BW86">
        <f t="shared" si="95"/>
        <v>0.6582593625723383</v>
      </c>
      <c r="BX86">
        <f t="shared" si="96"/>
        <v>400.05200000000002</v>
      </c>
      <c r="BY86">
        <f t="shared" si="97"/>
        <v>336.631389358055</v>
      </c>
      <c r="BZ86">
        <f t="shared" si="98"/>
        <v>0.84146908241442353</v>
      </c>
      <c r="CA86">
        <f t="shared" si="99"/>
        <v>0.19293816482884715</v>
      </c>
      <c r="CB86">
        <v>1717083773.0999999</v>
      </c>
      <c r="CC86">
        <v>424.73200000000003</v>
      </c>
      <c r="CD86">
        <v>436.61099999999999</v>
      </c>
      <c r="CE86">
        <v>12.9025</v>
      </c>
      <c r="CF86">
        <v>11.2538</v>
      </c>
      <c r="CG86">
        <v>424.113</v>
      </c>
      <c r="CH86">
        <v>13.0525</v>
      </c>
      <c r="CI86">
        <v>500.01400000000001</v>
      </c>
      <c r="CJ86">
        <v>100.42100000000001</v>
      </c>
      <c r="CK86">
        <v>9.9607500000000002E-2</v>
      </c>
      <c r="CL86">
        <v>23.3432</v>
      </c>
      <c r="CM86">
        <v>22.549299999999999</v>
      </c>
      <c r="CN86">
        <v>999.9</v>
      </c>
      <c r="CO86">
        <v>0</v>
      </c>
      <c r="CP86">
        <v>0</v>
      </c>
      <c r="CQ86">
        <v>10038.1</v>
      </c>
      <c r="CR86">
        <v>0</v>
      </c>
      <c r="CS86">
        <v>1.5289399999999999E-3</v>
      </c>
      <c r="CT86">
        <v>400.05200000000002</v>
      </c>
      <c r="CU86">
        <v>0.94999199999999995</v>
      </c>
      <c r="CV86">
        <v>5.0007799999999998E-2</v>
      </c>
      <c r="CW86">
        <v>0</v>
      </c>
      <c r="CX86">
        <v>1563.27</v>
      </c>
      <c r="CY86">
        <v>8.2756299999999996</v>
      </c>
      <c r="CZ86">
        <v>3774.68</v>
      </c>
      <c r="DA86">
        <v>3405.29</v>
      </c>
      <c r="DB86">
        <v>37.436999999999998</v>
      </c>
      <c r="DC86">
        <v>40.936999999999998</v>
      </c>
      <c r="DD86">
        <v>39.436999999999998</v>
      </c>
      <c r="DE86">
        <v>40.75</v>
      </c>
      <c r="DF86">
        <v>41.061999999999998</v>
      </c>
      <c r="DG86">
        <v>372.18</v>
      </c>
      <c r="DH86">
        <v>19.59</v>
      </c>
      <c r="DI86">
        <v>0</v>
      </c>
      <c r="DJ86">
        <v>298.799999952316</v>
      </c>
      <c r="DK86">
        <v>0</v>
      </c>
      <c r="DL86">
        <v>1563.2675999999999</v>
      </c>
      <c r="DM86">
        <v>-2.2069230846101502</v>
      </c>
      <c r="DN86">
        <v>-16.298461554505099</v>
      </c>
      <c r="DO86">
        <v>3775.9072000000001</v>
      </c>
      <c r="DP86">
        <v>15</v>
      </c>
      <c r="DQ86">
        <v>1717083801.0999999</v>
      </c>
      <c r="DR86" t="s">
        <v>658</v>
      </c>
      <c r="DS86">
        <v>1717083796.0999999</v>
      </c>
      <c r="DT86">
        <v>1717083801.0999999</v>
      </c>
      <c r="DU86">
        <v>69</v>
      </c>
      <c r="DV86">
        <v>0.01</v>
      </c>
      <c r="DW86">
        <v>1E-3</v>
      </c>
      <c r="DX86">
        <v>0.61899999999999999</v>
      </c>
      <c r="DY86">
        <v>-0.15</v>
      </c>
      <c r="DZ86">
        <v>437</v>
      </c>
      <c r="EA86">
        <v>11</v>
      </c>
      <c r="EB86">
        <v>0.28999999999999998</v>
      </c>
      <c r="EC86">
        <v>0.1</v>
      </c>
      <c r="ED86">
        <v>-11.956519047619</v>
      </c>
      <c r="EE86">
        <v>-9.2033766233783496E-2</v>
      </c>
      <c r="EF86">
        <v>2.1607772390146999E-2</v>
      </c>
      <c r="EG86">
        <v>1</v>
      </c>
      <c r="EH86">
        <v>424.53986460417002</v>
      </c>
      <c r="EI86">
        <v>0.47858773743871902</v>
      </c>
      <c r="EJ86">
        <v>4.17909297053621E-2</v>
      </c>
      <c r="EK86">
        <v>1</v>
      </c>
      <c r="EL86">
        <v>1.6480157142857099</v>
      </c>
      <c r="EM86">
        <v>-5.8831168830957004E-4</v>
      </c>
      <c r="EN86">
        <v>1.29088958411142E-3</v>
      </c>
      <c r="EO86">
        <v>1</v>
      </c>
      <c r="EP86">
        <v>3</v>
      </c>
      <c r="EQ86">
        <v>3</v>
      </c>
      <c r="ER86" t="s">
        <v>385</v>
      </c>
      <c r="ES86">
        <v>2.9779499999999999</v>
      </c>
      <c r="ET86">
        <v>2.8300900000000002</v>
      </c>
      <c r="EU86">
        <v>0.10349999999999999</v>
      </c>
      <c r="EV86">
        <v>0.105086</v>
      </c>
      <c r="EW86">
        <v>7.5203900000000004E-2</v>
      </c>
      <c r="EX86">
        <v>6.6384899999999997E-2</v>
      </c>
      <c r="EY86">
        <v>25243.5</v>
      </c>
      <c r="EZ86">
        <v>30763.7</v>
      </c>
      <c r="FA86">
        <v>26058.6</v>
      </c>
      <c r="FB86">
        <v>31242.799999999999</v>
      </c>
      <c r="FC86">
        <v>32321.3</v>
      </c>
      <c r="FD86">
        <v>35584.400000000001</v>
      </c>
      <c r="FE86">
        <v>38379.4</v>
      </c>
      <c r="FF86">
        <v>41452.800000000003</v>
      </c>
      <c r="FG86">
        <v>2.1511</v>
      </c>
      <c r="FH86">
        <v>1.4991300000000001</v>
      </c>
      <c r="FI86">
        <v>5.1356899999999997E-2</v>
      </c>
      <c r="FJ86">
        <v>0</v>
      </c>
      <c r="FK86">
        <v>21.7027</v>
      </c>
      <c r="FL86">
        <v>999.9</v>
      </c>
      <c r="FM86">
        <v>30.863</v>
      </c>
      <c r="FN86">
        <v>28.620999999999999</v>
      </c>
      <c r="FO86">
        <v>12.0916</v>
      </c>
      <c r="FP86">
        <v>62.295900000000003</v>
      </c>
      <c r="FQ86">
        <v>44.735599999999998</v>
      </c>
      <c r="FR86">
        <v>1</v>
      </c>
      <c r="FS86">
        <v>-0.21679899999999999</v>
      </c>
      <c r="FT86">
        <v>0.35291899999999998</v>
      </c>
      <c r="FU86">
        <v>20.262899999999998</v>
      </c>
      <c r="FV86">
        <v>5.2467899999999998</v>
      </c>
      <c r="FW86">
        <v>12.039899999999999</v>
      </c>
      <c r="FX86">
        <v>5.0236999999999998</v>
      </c>
      <c r="FY86">
        <v>3.3009300000000001</v>
      </c>
      <c r="FZ86">
        <v>999.9</v>
      </c>
      <c r="GA86">
        <v>9999</v>
      </c>
      <c r="GB86">
        <v>9999</v>
      </c>
      <c r="GC86">
        <v>9999</v>
      </c>
      <c r="GD86">
        <v>1.8783399999999999</v>
      </c>
      <c r="GE86">
        <v>1.87988</v>
      </c>
      <c r="GF86">
        <v>1.87883</v>
      </c>
      <c r="GG86">
        <v>1.87927</v>
      </c>
      <c r="GH86">
        <v>1.8808</v>
      </c>
      <c r="GI86">
        <v>1.87531</v>
      </c>
      <c r="GJ86">
        <v>1.8824700000000001</v>
      </c>
      <c r="GK86">
        <v>1.8772800000000001</v>
      </c>
      <c r="GL86">
        <v>5</v>
      </c>
      <c r="GM86">
        <v>0</v>
      </c>
      <c r="GN86">
        <v>0</v>
      </c>
      <c r="GO86">
        <v>0</v>
      </c>
      <c r="GP86" t="s">
        <v>386</v>
      </c>
      <c r="GQ86" t="s">
        <v>387</v>
      </c>
      <c r="GR86" t="s">
        <v>388</v>
      </c>
      <c r="GS86" t="s">
        <v>388</v>
      </c>
      <c r="GT86" t="s">
        <v>388</v>
      </c>
      <c r="GU86" t="s">
        <v>388</v>
      </c>
      <c r="GV86">
        <v>0</v>
      </c>
      <c r="GW86">
        <v>100</v>
      </c>
      <c r="GX86">
        <v>100</v>
      </c>
      <c r="GY86">
        <v>0.61899999999999999</v>
      </c>
      <c r="GZ86">
        <v>-0.15</v>
      </c>
      <c r="HA86">
        <v>0.60854545454537901</v>
      </c>
      <c r="HB86">
        <v>0</v>
      </c>
      <c r="HC86">
        <v>0</v>
      </c>
      <c r="HD86">
        <v>0</v>
      </c>
      <c r="HE86">
        <v>-0.15167272727272499</v>
      </c>
      <c r="HF86">
        <v>0</v>
      </c>
      <c r="HG86">
        <v>0</v>
      </c>
      <c r="HH86">
        <v>0</v>
      </c>
      <c r="HI86">
        <v>-1</v>
      </c>
      <c r="HJ86">
        <v>-1</v>
      </c>
      <c r="HK86">
        <v>-1</v>
      </c>
      <c r="HL86">
        <v>-1</v>
      </c>
      <c r="HM86">
        <v>4.7</v>
      </c>
      <c r="HN86">
        <v>4.5</v>
      </c>
      <c r="HO86">
        <v>0.161133</v>
      </c>
      <c r="HP86">
        <v>4.99878</v>
      </c>
      <c r="HQ86">
        <v>1.5490699999999999</v>
      </c>
      <c r="HR86">
        <v>2.3278799999999999</v>
      </c>
      <c r="HS86">
        <v>1.5319799999999999</v>
      </c>
      <c r="HT86">
        <v>1.2206999999999999E-3</v>
      </c>
      <c r="HU86">
        <v>30.846900000000002</v>
      </c>
      <c r="HV86">
        <v>23.938700000000001</v>
      </c>
      <c r="HW86">
        <v>2</v>
      </c>
      <c r="HX86">
        <v>481.62299999999999</v>
      </c>
      <c r="HY86">
        <v>209.857</v>
      </c>
      <c r="HZ86">
        <v>21.9999</v>
      </c>
      <c r="IA86">
        <v>24.659600000000001</v>
      </c>
      <c r="IB86">
        <v>30</v>
      </c>
      <c r="IC86">
        <v>24.639900000000001</v>
      </c>
      <c r="ID86">
        <v>24.637799999999999</v>
      </c>
      <c r="IE86">
        <v>-1</v>
      </c>
      <c r="IF86">
        <v>-30</v>
      </c>
      <c r="IG86">
        <v>-30</v>
      </c>
      <c r="IH86">
        <v>22</v>
      </c>
      <c r="II86">
        <v>400</v>
      </c>
      <c r="IJ86">
        <v>15.804</v>
      </c>
      <c r="IK86">
        <v>100.723</v>
      </c>
      <c r="IL86">
        <v>101.084</v>
      </c>
    </row>
    <row r="87" spans="1:246" x14ac:dyDescent="0.35">
      <c r="A87">
        <v>69</v>
      </c>
      <c r="B87">
        <v>1717084074</v>
      </c>
      <c r="C87">
        <v>22201.9000000954</v>
      </c>
      <c r="D87" t="s">
        <v>659</v>
      </c>
      <c r="E87" t="s">
        <v>660</v>
      </c>
      <c r="F87" t="s">
        <v>381</v>
      </c>
      <c r="G87">
        <v>1717084074</v>
      </c>
      <c r="H87">
        <f t="shared" si="50"/>
        <v>1.3851060008905332E-3</v>
      </c>
      <c r="I87">
        <f t="shared" si="51"/>
        <v>1.3851060008905332</v>
      </c>
      <c r="J87">
        <f t="shared" si="52"/>
        <v>9.22496607629434</v>
      </c>
      <c r="K87">
        <f t="shared" si="53"/>
        <v>425.19600000000003</v>
      </c>
      <c r="L87">
        <f t="shared" si="54"/>
        <v>243.85469746397152</v>
      </c>
      <c r="M87">
        <f t="shared" si="55"/>
        <v>24.513207079609039</v>
      </c>
      <c r="N87">
        <f t="shared" si="56"/>
        <v>42.742328549817607</v>
      </c>
      <c r="O87">
        <f t="shared" si="57"/>
        <v>8.6678372503068812E-2</v>
      </c>
      <c r="P87">
        <f t="shared" si="58"/>
        <v>2.9413646107819655</v>
      </c>
      <c r="Q87">
        <f t="shared" si="59"/>
        <v>8.5283948454253869E-2</v>
      </c>
      <c r="R87">
        <f t="shared" si="60"/>
        <v>5.3425882624550773E-2</v>
      </c>
      <c r="S87">
        <f t="shared" si="61"/>
        <v>77.127912849416262</v>
      </c>
      <c r="T87">
        <f t="shared" si="62"/>
        <v>23.435098048430177</v>
      </c>
      <c r="U87">
        <f t="shared" si="63"/>
        <v>23.435098048430177</v>
      </c>
      <c r="V87">
        <f t="shared" si="64"/>
        <v>2.8948392459367249</v>
      </c>
      <c r="W87">
        <f t="shared" si="65"/>
        <v>45.034215601882082</v>
      </c>
      <c r="X87">
        <f t="shared" si="66"/>
        <v>1.2962547311120001</v>
      </c>
      <c r="Y87">
        <f t="shared" si="67"/>
        <v>2.8783775042766075</v>
      </c>
      <c r="Z87">
        <f t="shared" si="68"/>
        <v>1.5985845148247249</v>
      </c>
      <c r="AA87">
        <f t="shared" si="69"/>
        <v>-61.083174639272514</v>
      </c>
      <c r="AB87">
        <f t="shared" si="70"/>
        <v>-14.985013750827589</v>
      </c>
      <c r="AC87">
        <f t="shared" si="71"/>
        <v>-1.0602314596258091</v>
      </c>
      <c r="AD87">
        <f t="shared" si="72"/>
        <v>-5.0700030965167286E-4</v>
      </c>
      <c r="AE87">
        <f t="shared" si="73"/>
        <v>9.2238250598425751</v>
      </c>
      <c r="AF87">
        <f t="shared" si="74"/>
        <v>1.3844328619211388</v>
      </c>
      <c r="AG87">
        <f t="shared" si="75"/>
        <v>9.22496607629434</v>
      </c>
      <c r="AH87">
        <v>441.95991463071198</v>
      </c>
      <c r="AI87">
        <v>430.79428484848501</v>
      </c>
      <c r="AJ87">
        <v>-5.5728354984401797E-3</v>
      </c>
      <c r="AK87">
        <v>66.869901487584599</v>
      </c>
      <c r="AL87">
        <f t="shared" si="76"/>
        <v>1.3851060008905332</v>
      </c>
      <c r="AM87">
        <v>11.2544028890358</v>
      </c>
      <c r="AN87">
        <v>12.8950484848485</v>
      </c>
      <c r="AO87">
        <v>8.1208806383651397E-6</v>
      </c>
      <c r="AP87">
        <v>78.0974205913585</v>
      </c>
      <c r="AQ87">
        <v>14</v>
      </c>
      <c r="AR87">
        <v>3</v>
      </c>
      <c r="AS87">
        <f t="shared" si="77"/>
        <v>1</v>
      </c>
      <c r="AT87">
        <f t="shared" si="78"/>
        <v>0</v>
      </c>
      <c r="AU87">
        <f t="shared" si="79"/>
        <v>53885.952450867546</v>
      </c>
      <c r="AV87" t="s">
        <v>427</v>
      </c>
      <c r="AW87">
        <v>10452.200000000001</v>
      </c>
      <c r="AX87">
        <v>1034.8442307692301</v>
      </c>
      <c r="AY87">
        <v>4484.24</v>
      </c>
      <c r="AZ87">
        <f t="shared" si="80"/>
        <v>0.76922639493666034</v>
      </c>
      <c r="BA87">
        <v>-1.01765535009789</v>
      </c>
      <c r="BB87" t="s">
        <v>661</v>
      </c>
      <c r="BC87">
        <v>10448.200000000001</v>
      </c>
      <c r="BD87">
        <v>1566.3796153846199</v>
      </c>
      <c r="BE87">
        <v>2585.9699999999998</v>
      </c>
      <c r="BF87">
        <f t="shared" si="81"/>
        <v>0.39427773122479381</v>
      </c>
      <c r="BG87">
        <v>0.5</v>
      </c>
      <c r="BH87">
        <f t="shared" si="82"/>
        <v>336.37770642470815</v>
      </c>
      <c r="BI87">
        <f t="shared" si="83"/>
        <v>9.22496607629434</v>
      </c>
      <c r="BJ87">
        <f t="shared" si="84"/>
        <v>66.313119461866833</v>
      </c>
      <c r="BK87">
        <f t="shared" si="85"/>
        <v>3.0449762962174335E-2</v>
      </c>
      <c r="BL87">
        <f t="shared" si="86"/>
        <v>0.73406497368492296</v>
      </c>
      <c r="BM87">
        <f t="shared" si="87"/>
        <v>884.93392762553458</v>
      </c>
      <c r="BN87" t="s">
        <v>383</v>
      </c>
      <c r="BO87">
        <v>0</v>
      </c>
      <c r="BP87">
        <f t="shared" si="88"/>
        <v>884.93392762553458</v>
      </c>
      <c r="BQ87">
        <f t="shared" si="89"/>
        <v>0.65779420193369043</v>
      </c>
      <c r="BR87">
        <f t="shared" si="90"/>
        <v>0.59939374665473155</v>
      </c>
      <c r="BS87">
        <f t="shared" si="91"/>
        <v>0.52739888240393784</v>
      </c>
      <c r="BT87">
        <f t="shared" si="92"/>
        <v>0.6573228327713313</v>
      </c>
      <c r="BU87">
        <f t="shared" si="93"/>
        <v>0.55031957101962892</v>
      </c>
      <c r="BV87">
        <f t="shared" si="94"/>
        <v>0.33863046812640768</v>
      </c>
      <c r="BW87">
        <f t="shared" si="95"/>
        <v>0.66136953187359238</v>
      </c>
      <c r="BX87">
        <f t="shared" si="96"/>
        <v>399.75</v>
      </c>
      <c r="BY87">
        <f t="shared" si="97"/>
        <v>336.37770642470815</v>
      </c>
      <c r="BZ87">
        <f t="shared" si="98"/>
        <v>0.84147018492734993</v>
      </c>
      <c r="CA87">
        <f t="shared" si="99"/>
        <v>0.19294036985469984</v>
      </c>
      <c r="CB87">
        <v>1717084074</v>
      </c>
      <c r="CC87">
        <v>425.19600000000003</v>
      </c>
      <c r="CD87">
        <v>436.971</v>
      </c>
      <c r="CE87">
        <v>12.895</v>
      </c>
      <c r="CF87">
        <v>11.255100000000001</v>
      </c>
      <c r="CG87">
        <v>424.58300000000003</v>
      </c>
      <c r="CH87">
        <v>13.045999999999999</v>
      </c>
      <c r="CI87">
        <v>499.99900000000002</v>
      </c>
      <c r="CJ87">
        <v>100.42400000000001</v>
      </c>
      <c r="CK87">
        <v>9.98256E-2</v>
      </c>
      <c r="CL87">
        <v>23.340599999999998</v>
      </c>
      <c r="CM87">
        <v>22.555499999999999</v>
      </c>
      <c r="CN87">
        <v>999.9</v>
      </c>
      <c r="CO87">
        <v>0</v>
      </c>
      <c r="CP87">
        <v>0</v>
      </c>
      <c r="CQ87">
        <v>10025</v>
      </c>
      <c r="CR87">
        <v>0</v>
      </c>
      <c r="CS87">
        <v>1.5289399999999999E-3</v>
      </c>
      <c r="CT87">
        <v>399.75</v>
      </c>
      <c r="CU87">
        <v>0.94995499999999999</v>
      </c>
      <c r="CV87">
        <v>5.0044999999999999E-2</v>
      </c>
      <c r="CW87">
        <v>0</v>
      </c>
      <c r="CX87">
        <v>1566.36</v>
      </c>
      <c r="CY87">
        <v>8.2756299999999996</v>
      </c>
      <c r="CZ87">
        <v>3753.94</v>
      </c>
      <c r="DA87">
        <v>3402.64</v>
      </c>
      <c r="DB87">
        <v>37.436999999999998</v>
      </c>
      <c r="DC87">
        <v>40.875</v>
      </c>
      <c r="DD87">
        <v>39.5</v>
      </c>
      <c r="DE87">
        <v>40.686999999999998</v>
      </c>
      <c r="DF87">
        <v>41.061999999999998</v>
      </c>
      <c r="DG87">
        <v>371.88</v>
      </c>
      <c r="DH87">
        <v>19.59</v>
      </c>
      <c r="DI87">
        <v>0</v>
      </c>
      <c r="DJ87">
        <v>299.799999952316</v>
      </c>
      <c r="DK87">
        <v>0</v>
      </c>
      <c r="DL87">
        <v>1566.3796153846199</v>
      </c>
      <c r="DM87">
        <v>-1.21196580975855</v>
      </c>
      <c r="DN87">
        <v>-5.1005127643146801</v>
      </c>
      <c r="DO87">
        <v>3757.0842307692301</v>
      </c>
      <c r="DP87">
        <v>15</v>
      </c>
      <c r="DQ87">
        <v>1717084102</v>
      </c>
      <c r="DR87" t="s">
        <v>662</v>
      </c>
      <c r="DS87">
        <v>1717084098</v>
      </c>
      <c r="DT87">
        <v>1717084102</v>
      </c>
      <c r="DU87">
        <v>70</v>
      </c>
      <c r="DV87">
        <v>-5.0000000000000001E-3</v>
      </c>
      <c r="DW87">
        <v>-1E-3</v>
      </c>
      <c r="DX87">
        <v>0.61299999999999999</v>
      </c>
      <c r="DY87">
        <v>-0.151</v>
      </c>
      <c r="DZ87">
        <v>437</v>
      </c>
      <c r="EA87">
        <v>11</v>
      </c>
      <c r="EB87">
        <v>0.25</v>
      </c>
      <c r="EC87">
        <v>7.0000000000000007E-2</v>
      </c>
      <c r="ED87">
        <v>-11.743385714285701</v>
      </c>
      <c r="EE87">
        <v>0.17470129870129</v>
      </c>
      <c r="EF87">
        <v>3.7701980315732603E-2</v>
      </c>
      <c r="EG87">
        <v>1</v>
      </c>
      <c r="EH87">
        <v>425.36911468592501</v>
      </c>
      <c r="EI87">
        <v>-0.75458880506894599</v>
      </c>
      <c r="EJ87">
        <v>5.9601711270955801E-2</v>
      </c>
      <c r="EK87">
        <v>1</v>
      </c>
      <c r="EL87">
        <v>1.6395828571428599</v>
      </c>
      <c r="EM87">
        <v>-5.65870129870049E-3</v>
      </c>
      <c r="EN87">
        <v>1.84802634195086E-3</v>
      </c>
      <c r="EO87">
        <v>1</v>
      </c>
      <c r="EP87">
        <v>3</v>
      </c>
      <c r="EQ87">
        <v>3</v>
      </c>
      <c r="ER87" t="s">
        <v>385</v>
      </c>
      <c r="ES87">
        <v>2.9779100000000001</v>
      </c>
      <c r="ET87">
        <v>2.8302</v>
      </c>
      <c r="EU87">
        <v>0.103589</v>
      </c>
      <c r="EV87">
        <v>0.105153</v>
      </c>
      <c r="EW87">
        <v>7.5176800000000002E-2</v>
      </c>
      <c r="EX87">
        <v>6.6391699999999998E-2</v>
      </c>
      <c r="EY87">
        <v>25239.4</v>
      </c>
      <c r="EZ87">
        <v>30761.1</v>
      </c>
      <c r="FA87">
        <v>26056.9</v>
      </c>
      <c r="FB87">
        <v>31242.6</v>
      </c>
      <c r="FC87">
        <v>32320.7</v>
      </c>
      <c r="FD87">
        <v>35583.599999999999</v>
      </c>
      <c r="FE87">
        <v>38377.599999999999</v>
      </c>
      <c r="FF87">
        <v>41452.199999999997</v>
      </c>
      <c r="FG87">
        <v>2.1509299999999998</v>
      </c>
      <c r="FH87">
        <v>1.4972300000000001</v>
      </c>
      <c r="FI87">
        <v>5.2399899999999999E-2</v>
      </c>
      <c r="FJ87">
        <v>0</v>
      </c>
      <c r="FK87">
        <v>21.691700000000001</v>
      </c>
      <c r="FL87">
        <v>999.9</v>
      </c>
      <c r="FM87">
        <v>30.888000000000002</v>
      </c>
      <c r="FN87">
        <v>28.611000000000001</v>
      </c>
      <c r="FO87">
        <v>12.0931</v>
      </c>
      <c r="FP87">
        <v>62.315899999999999</v>
      </c>
      <c r="FQ87">
        <v>44.715499999999999</v>
      </c>
      <c r="FR87">
        <v>1</v>
      </c>
      <c r="FS87">
        <v>-0.21682199999999999</v>
      </c>
      <c r="FT87">
        <v>0.350163</v>
      </c>
      <c r="FU87">
        <v>20.263100000000001</v>
      </c>
      <c r="FV87">
        <v>5.2457399999999996</v>
      </c>
      <c r="FW87">
        <v>12.039899999999999</v>
      </c>
      <c r="FX87">
        <v>5.0236000000000001</v>
      </c>
      <c r="FY87">
        <v>3.3008000000000002</v>
      </c>
      <c r="FZ87">
        <v>999.9</v>
      </c>
      <c r="GA87">
        <v>9999</v>
      </c>
      <c r="GB87">
        <v>9999</v>
      </c>
      <c r="GC87">
        <v>9999</v>
      </c>
      <c r="GD87">
        <v>1.8783399999999999</v>
      </c>
      <c r="GE87">
        <v>1.87988</v>
      </c>
      <c r="GF87">
        <v>1.8788199999999999</v>
      </c>
      <c r="GG87">
        <v>1.87927</v>
      </c>
      <c r="GH87">
        <v>1.8808</v>
      </c>
      <c r="GI87">
        <v>1.87531</v>
      </c>
      <c r="GJ87">
        <v>1.8824399999999999</v>
      </c>
      <c r="GK87">
        <v>1.8772899999999999</v>
      </c>
      <c r="GL87">
        <v>5</v>
      </c>
      <c r="GM87">
        <v>0</v>
      </c>
      <c r="GN87">
        <v>0</v>
      </c>
      <c r="GO87">
        <v>0</v>
      </c>
      <c r="GP87" t="s">
        <v>386</v>
      </c>
      <c r="GQ87" t="s">
        <v>387</v>
      </c>
      <c r="GR87" t="s">
        <v>388</v>
      </c>
      <c r="GS87" t="s">
        <v>388</v>
      </c>
      <c r="GT87" t="s">
        <v>388</v>
      </c>
      <c r="GU87" t="s">
        <v>388</v>
      </c>
      <c r="GV87">
        <v>0</v>
      </c>
      <c r="GW87">
        <v>100</v>
      </c>
      <c r="GX87">
        <v>100</v>
      </c>
      <c r="GY87">
        <v>0.61299999999999999</v>
      </c>
      <c r="GZ87">
        <v>-0.151</v>
      </c>
      <c r="HA87">
        <v>0.61854545454542598</v>
      </c>
      <c r="HB87">
        <v>0</v>
      </c>
      <c r="HC87">
        <v>0</v>
      </c>
      <c r="HD87">
        <v>0</v>
      </c>
      <c r="HE87">
        <v>-0.15046000000000101</v>
      </c>
      <c r="HF87">
        <v>0</v>
      </c>
      <c r="HG87">
        <v>0</v>
      </c>
      <c r="HH87">
        <v>0</v>
      </c>
      <c r="HI87">
        <v>-1</v>
      </c>
      <c r="HJ87">
        <v>-1</v>
      </c>
      <c r="HK87">
        <v>-1</v>
      </c>
      <c r="HL87">
        <v>-1</v>
      </c>
      <c r="HM87">
        <v>4.5999999999999996</v>
      </c>
      <c r="HN87">
        <v>4.5</v>
      </c>
      <c r="HO87">
        <v>0.161133</v>
      </c>
      <c r="HP87">
        <v>4.99878</v>
      </c>
      <c r="HQ87">
        <v>1.5502899999999999</v>
      </c>
      <c r="HR87">
        <v>2.3278799999999999</v>
      </c>
      <c r="HS87">
        <v>1.5307599999999999</v>
      </c>
      <c r="HT87">
        <v>1.2206999999999999E-3</v>
      </c>
      <c r="HU87">
        <v>30.846900000000002</v>
      </c>
      <c r="HV87">
        <v>23.938700000000001</v>
      </c>
      <c r="HW87">
        <v>2</v>
      </c>
      <c r="HX87">
        <v>481.53399999999999</v>
      </c>
      <c r="HY87">
        <v>209.2</v>
      </c>
      <c r="HZ87">
        <v>22.000299999999999</v>
      </c>
      <c r="IA87">
        <v>24.662199999999999</v>
      </c>
      <c r="IB87">
        <v>30.0001</v>
      </c>
      <c r="IC87">
        <v>24.6419</v>
      </c>
      <c r="ID87">
        <v>24.64</v>
      </c>
      <c r="IE87">
        <v>-1</v>
      </c>
      <c r="IF87">
        <v>-30</v>
      </c>
      <c r="IG87">
        <v>-30</v>
      </c>
      <c r="IH87">
        <v>22</v>
      </c>
      <c r="II87">
        <v>400</v>
      </c>
      <c r="IJ87">
        <v>15.804</v>
      </c>
      <c r="IK87">
        <v>100.717</v>
      </c>
      <c r="IL87">
        <v>101.083</v>
      </c>
    </row>
    <row r="88" spans="1:246" x14ac:dyDescent="0.35">
      <c r="A88">
        <v>70</v>
      </c>
      <c r="B88">
        <v>1717084374</v>
      </c>
      <c r="C88">
        <v>22501.9000000954</v>
      </c>
      <c r="D88" t="s">
        <v>663</v>
      </c>
      <c r="E88" t="s">
        <v>664</v>
      </c>
      <c r="F88" t="s">
        <v>381</v>
      </c>
      <c r="G88">
        <v>1717084374</v>
      </c>
      <c r="H88">
        <f t="shared" si="50"/>
        <v>1.3788000951698743E-3</v>
      </c>
      <c r="I88">
        <f t="shared" si="51"/>
        <v>1.3788000951698742</v>
      </c>
      <c r="J88">
        <f t="shared" si="52"/>
        <v>9.2139751640064489</v>
      </c>
      <c r="K88">
        <f t="shared" si="53"/>
        <v>425.26</v>
      </c>
      <c r="L88">
        <f t="shared" si="54"/>
        <v>243.07280496062796</v>
      </c>
      <c r="M88">
        <f t="shared" si="55"/>
        <v>24.435363213789909</v>
      </c>
      <c r="N88">
        <f t="shared" si="56"/>
        <v>42.750082889689999</v>
      </c>
      <c r="O88">
        <f t="shared" si="57"/>
        <v>8.6148230516791074E-2</v>
      </c>
      <c r="P88">
        <f t="shared" si="58"/>
        <v>2.9397682221794623</v>
      </c>
      <c r="Q88">
        <f t="shared" si="59"/>
        <v>8.4769930154817777E-2</v>
      </c>
      <c r="R88">
        <f t="shared" si="60"/>
        <v>5.3103204258993605E-2</v>
      </c>
      <c r="S88">
        <f t="shared" si="61"/>
        <v>77.182241087148171</v>
      </c>
      <c r="T88">
        <f t="shared" si="62"/>
        <v>23.439904617952418</v>
      </c>
      <c r="U88">
        <f t="shared" si="63"/>
        <v>23.439904617952418</v>
      </c>
      <c r="V88">
        <f t="shared" si="64"/>
        <v>2.8956787557145609</v>
      </c>
      <c r="W88">
        <f t="shared" si="65"/>
        <v>44.971426400027191</v>
      </c>
      <c r="X88">
        <f t="shared" si="66"/>
        <v>1.2946662454022</v>
      </c>
      <c r="Y88">
        <f t="shared" si="67"/>
        <v>2.878864090024543</v>
      </c>
      <c r="Z88">
        <f t="shared" si="68"/>
        <v>1.6010125103123609</v>
      </c>
      <c r="AA88">
        <f t="shared" si="69"/>
        <v>-60.805084196991459</v>
      </c>
      <c r="AB88">
        <f t="shared" si="70"/>
        <v>-15.294899587699767</v>
      </c>
      <c r="AC88">
        <f t="shared" si="71"/>
        <v>-1.0827860750096705</v>
      </c>
      <c r="AD88">
        <f t="shared" si="72"/>
        <v>-5.2877255271965851E-4</v>
      </c>
      <c r="AE88">
        <f t="shared" si="73"/>
        <v>9.1677419289694839</v>
      </c>
      <c r="AF88">
        <f t="shared" si="74"/>
        <v>1.3805390138515914</v>
      </c>
      <c r="AG88">
        <f t="shared" si="75"/>
        <v>9.2139751640064489</v>
      </c>
      <c r="AH88">
        <v>441.97883414069599</v>
      </c>
      <c r="AI88">
        <v>430.81469696969702</v>
      </c>
      <c r="AJ88">
        <v>-3.2345629377777698E-3</v>
      </c>
      <c r="AK88">
        <v>66.7999101097909</v>
      </c>
      <c r="AL88">
        <f t="shared" si="76"/>
        <v>1.3788000951698742</v>
      </c>
      <c r="AM88">
        <v>11.2436106769785</v>
      </c>
      <c r="AN88">
        <v>12.876763030303</v>
      </c>
      <c r="AO88">
        <v>-1.36728340622386E-6</v>
      </c>
      <c r="AP88">
        <v>77.840357928642902</v>
      </c>
      <c r="AQ88">
        <v>14</v>
      </c>
      <c r="AR88">
        <v>3</v>
      </c>
      <c r="AS88">
        <f t="shared" si="77"/>
        <v>1</v>
      </c>
      <c r="AT88">
        <f t="shared" si="78"/>
        <v>0</v>
      </c>
      <c r="AU88">
        <f t="shared" si="79"/>
        <v>53838.614458661345</v>
      </c>
      <c r="AV88" t="s">
        <v>427</v>
      </c>
      <c r="AW88">
        <v>10452.200000000001</v>
      </c>
      <c r="AX88">
        <v>1034.8442307692301</v>
      </c>
      <c r="AY88">
        <v>4484.24</v>
      </c>
      <c r="AZ88">
        <f t="shared" si="80"/>
        <v>0.76922639493666034</v>
      </c>
      <c r="BA88">
        <v>-1.01765535009789</v>
      </c>
      <c r="BB88" t="s">
        <v>665</v>
      </c>
      <c r="BC88">
        <v>10450.1</v>
      </c>
      <c r="BD88">
        <v>1567.3404</v>
      </c>
      <c r="BE88">
        <v>2576.92</v>
      </c>
      <c r="BF88">
        <f t="shared" si="81"/>
        <v>0.39177762600313548</v>
      </c>
      <c r="BG88">
        <v>0.5</v>
      </c>
      <c r="BH88">
        <f t="shared" si="82"/>
        <v>336.61794054357409</v>
      </c>
      <c r="BI88">
        <f t="shared" si="83"/>
        <v>9.2139751640064489</v>
      </c>
      <c r="BJ88">
        <f t="shared" si="84"/>
        <v>65.939688808113033</v>
      </c>
      <c r="BK88">
        <f t="shared" si="85"/>
        <v>3.0395380880716569E-2</v>
      </c>
      <c r="BL88">
        <f t="shared" si="86"/>
        <v>0.74015491361780716</v>
      </c>
      <c r="BM88">
        <f t="shared" si="87"/>
        <v>883.87168377041201</v>
      </c>
      <c r="BN88" t="s">
        <v>383</v>
      </c>
      <c r="BO88">
        <v>0</v>
      </c>
      <c r="BP88">
        <f t="shared" si="88"/>
        <v>883.87168377041201</v>
      </c>
      <c r="BQ88">
        <f t="shared" si="89"/>
        <v>0.6570046086916117</v>
      </c>
      <c r="BR88">
        <f t="shared" si="90"/>
        <v>0.59630879421582594</v>
      </c>
      <c r="BS88">
        <f t="shared" si="91"/>
        <v>0.52975691164769545</v>
      </c>
      <c r="BT88">
        <f t="shared" si="92"/>
        <v>0.65468871254206029</v>
      </c>
      <c r="BU88">
        <f t="shared" si="93"/>
        <v>0.55294321892942444</v>
      </c>
      <c r="BV88">
        <f t="shared" si="94"/>
        <v>0.33627695552966425</v>
      </c>
      <c r="BW88">
        <f t="shared" si="95"/>
        <v>0.6637230444703357</v>
      </c>
      <c r="BX88">
        <f t="shared" si="96"/>
        <v>400.036</v>
      </c>
      <c r="BY88">
        <f t="shared" si="97"/>
        <v>336.61794054357409</v>
      </c>
      <c r="BZ88">
        <f t="shared" si="98"/>
        <v>0.84146911913821276</v>
      </c>
      <c r="CA88">
        <f t="shared" si="99"/>
        <v>0.19293823827642553</v>
      </c>
      <c r="CB88">
        <v>1717084374</v>
      </c>
      <c r="CC88">
        <v>425.26</v>
      </c>
      <c r="CD88">
        <v>436.96499999999997</v>
      </c>
      <c r="CE88">
        <v>12.8788</v>
      </c>
      <c r="CF88">
        <v>11.243600000000001</v>
      </c>
      <c r="CG88">
        <v>424.64</v>
      </c>
      <c r="CH88">
        <v>13.030799999999999</v>
      </c>
      <c r="CI88">
        <v>500.03399999999999</v>
      </c>
      <c r="CJ88">
        <v>100.42700000000001</v>
      </c>
      <c r="CK88">
        <v>9.9931500000000006E-2</v>
      </c>
      <c r="CL88">
        <v>23.343399999999999</v>
      </c>
      <c r="CM88">
        <v>22.560099999999998</v>
      </c>
      <c r="CN88">
        <v>999.9</v>
      </c>
      <c r="CO88">
        <v>0</v>
      </c>
      <c r="CP88">
        <v>0</v>
      </c>
      <c r="CQ88">
        <v>10015.6</v>
      </c>
      <c r="CR88">
        <v>0</v>
      </c>
      <c r="CS88">
        <v>1.5289399999999999E-3</v>
      </c>
      <c r="CT88">
        <v>400.036</v>
      </c>
      <c r="CU88">
        <v>0.94999199999999995</v>
      </c>
      <c r="CV88">
        <v>5.0007799999999998E-2</v>
      </c>
      <c r="CW88">
        <v>0</v>
      </c>
      <c r="CX88">
        <v>1567.25</v>
      </c>
      <c r="CY88">
        <v>8.2756299999999996</v>
      </c>
      <c r="CZ88">
        <v>3754.79</v>
      </c>
      <c r="DA88">
        <v>3405.16</v>
      </c>
      <c r="DB88">
        <v>37.436999999999998</v>
      </c>
      <c r="DC88">
        <v>40.936999999999998</v>
      </c>
      <c r="DD88">
        <v>39.5</v>
      </c>
      <c r="DE88">
        <v>40.75</v>
      </c>
      <c r="DF88">
        <v>41.061999999999998</v>
      </c>
      <c r="DG88">
        <v>372.17</v>
      </c>
      <c r="DH88">
        <v>19.59</v>
      </c>
      <c r="DI88">
        <v>0</v>
      </c>
      <c r="DJ88">
        <v>299.200000047684</v>
      </c>
      <c r="DK88">
        <v>0</v>
      </c>
      <c r="DL88">
        <v>1567.3404</v>
      </c>
      <c r="DM88">
        <v>-1.6469230839279401</v>
      </c>
      <c r="DN88">
        <v>-2.6676923436694202</v>
      </c>
      <c r="DO88">
        <v>3754.8388</v>
      </c>
      <c r="DP88">
        <v>15</v>
      </c>
      <c r="DQ88">
        <v>1717084402</v>
      </c>
      <c r="DR88" t="s">
        <v>666</v>
      </c>
      <c r="DS88">
        <v>1717084396</v>
      </c>
      <c r="DT88">
        <v>1717084402</v>
      </c>
      <c r="DU88">
        <v>71</v>
      </c>
      <c r="DV88">
        <v>7.0000000000000001E-3</v>
      </c>
      <c r="DW88">
        <v>0</v>
      </c>
      <c r="DX88">
        <v>0.62</v>
      </c>
      <c r="DY88">
        <v>-0.152</v>
      </c>
      <c r="DZ88">
        <v>437</v>
      </c>
      <c r="EA88">
        <v>11</v>
      </c>
      <c r="EB88">
        <v>0.16</v>
      </c>
      <c r="EC88">
        <v>0.09</v>
      </c>
      <c r="ED88">
        <v>-11.705405000000001</v>
      </c>
      <c r="EE88">
        <v>-2.4915789473674801E-2</v>
      </c>
      <c r="EF88">
        <v>5.62992493289209E-2</v>
      </c>
      <c r="EG88">
        <v>1</v>
      </c>
      <c r="EH88">
        <v>425.34025633748701</v>
      </c>
      <c r="EI88">
        <v>-0.31285653761093302</v>
      </c>
      <c r="EJ88">
        <v>5.6452427861326197E-2</v>
      </c>
      <c r="EK88">
        <v>1</v>
      </c>
      <c r="EL88">
        <v>1.6355964999999999</v>
      </c>
      <c r="EM88">
        <v>-4.8906766917291202E-3</v>
      </c>
      <c r="EN88">
        <v>1.15332681838236E-3</v>
      </c>
      <c r="EO88">
        <v>1</v>
      </c>
      <c r="EP88">
        <v>3</v>
      </c>
      <c r="EQ88">
        <v>3</v>
      </c>
      <c r="ER88" t="s">
        <v>385</v>
      </c>
      <c r="ES88">
        <v>2.9779900000000001</v>
      </c>
      <c r="ET88">
        <v>2.8302299999999998</v>
      </c>
      <c r="EU88">
        <v>0.103602</v>
      </c>
      <c r="EV88">
        <v>0.105154</v>
      </c>
      <c r="EW88">
        <v>7.5113100000000002E-2</v>
      </c>
      <c r="EX88">
        <v>6.6342200000000004E-2</v>
      </c>
      <c r="EY88">
        <v>25239.8</v>
      </c>
      <c r="EZ88">
        <v>30760.6</v>
      </c>
      <c r="FA88">
        <v>26057.8</v>
      </c>
      <c r="FB88">
        <v>31242.1</v>
      </c>
      <c r="FC88">
        <v>32323.4</v>
      </c>
      <c r="FD88">
        <v>35585.1</v>
      </c>
      <c r="FE88">
        <v>38378.1</v>
      </c>
      <c r="FF88">
        <v>41451.800000000003</v>
      </c>
      <c r="FG88">
        <v>2.1509999999999998</v>
      </c>
      <c r="FH88">
        <v>1.49577</v>
      </c>
      <c r="FI88">
        <v>5.30109E-2</v>
      </c>
      <c r="FJ88">
        <v>0</v>
      </c>
      <c r="FK88">
        <v>21.686199999999999</v>
      </c>
      <c r="FL88">
        <v>999.9</v>
      </c>
      <c r="FM88">
        <v>30.850999999999999</v>
      </c>
      <c r="FN88">
        <v>28.600999999999999</v>
      </c>
      <c r="FO88">
        <v>12.0733</v>
      </c>
      <c r="FP88">
        <v>62.465899999999998</v>
      </c>
      <c r="FQ88">
        <v>44.779600000000002</v>
      </c>
      <c r="FR88">
        <v>1</v>
      </c>
      <c r="FS88">
        <v>-0.21595</v>
      </c>
      <c r="FT88">
        <v>0.34223900000000002</v>
      </c>
      <c r="FU88">
        <v>20.263000000000002</v>
      </c>
      <c r="FV88">
        <v>5.2472399999999997</v>
      </c>
      <c r="FW88">
        <v>12.039899999999999</v>
      </c>
      <c r="FX88">
        <v>5.0237999999999996</v>
      </c>
      <c r="FY88">
        <v>3.3008000000000002</v>
      </c>
      <c r="FZ88">
        <v>999.9</v>
      </c>
      <c r="GA88">
        <v>9999</v>
      </c>
      <c r="GB88">
        <v>9999</v>
      </c>
      <c r="GC88">
        <v>9999</v>
      </c>
      <c r="GD88">
        <v>1.87829</v>
      </c>
      <c r="GE88">
        <v>1.87988</v>
      </c>
      <c r="GF88">
        <v>1.8788199999999999</v>
      </c>
      <c r="GG88">
        <v>1.87927</v>
      </c>
      <c r="GH88">
        <v>1.88079</v>
      </c>
      <c r="GI88">
        <v>1.87531</v>
      </c>
      <c r="GJ88">
        <v>1.88242</v>
      </c>
      <c r="GK88">
        <v>1.8772800000000001</v>
      </c>
      <c r="GL88">
        <v>5</v>
      </c>
      <c r="GM88">
        <v>0</v>
      </c>
      <c r="GN88">
        <v>0</v>
      </c>
      <c r="GO88">
        <v>0</v>
      </c>
      <c r="GP88" t="s">
        <v>386</v>
      </c>
      <c r="GQ88" t="s">
        <v>387</v>
      </c>
      <c r="GR88" t="s">
        <v>388</v>
      </c>
      <c r="GS88" t="s">
        <v>388</v>
      </c>
      <c r="GT88" t="s">
        <v>388</v>
      </c>
      <c r="GU88" t="s">
        <v>388</v>
      </c>
      <c r="GV88">
        <v>0</v>
      </c>
      <c r="GW88">
        <v>100</v>
      </c>
      <c r="GX88">
        <v>100</v>
      </c>
      <c r="GY88">
        <v>0.62</v>
      </c>
      <c r="GZ88">
        <v>-0.152</v>
      </c>
      <c r="HA88">
        <v>0.61300000000011301</v>
      </c>
      <c r="HB88">
        <v>0</v>
      </c>
      <c r="HC88">
        <v>0</v>
      </c>
      <c r="HD88">
        <v>0</v>
      </c>
      <c r="HE88">
        <v>-0.15132000000000001</v>
      </c>
      <c r="HF88">
        <v>0</v>
      </c>
      <c r="HG88">
        <v>0</v>
      </c>
      <c r="HH88">
        <v>0</v>
      </c>
      <c r="HI88">
        <v>-1</v>
      </c>
      <c r="HJ88">
        <v>-1</v>
      </c>
      <c r="HK88">
        <v>-1</v>
      </c>
      <c r="HL88">
        <v>-1</v>
      </c>
      <c r="HM88">
        <v>4.5999999999999996</v>
      </c>
      <c r="HN88">
        <v>4.5</v>
      </c>
      <c r="HO88">
        <v>0.161133</v>
      </c>
      <c r="HP88">
        <v>4.99878</v>
      </c>
      <c r="HQ88">
        <v>1.5490699999999999</v>
      </c>
      <c r="HR88">
        <v>2.3290999999999999</v>
      </c>
      <c r="HS88">
        <v>1.5295399999999999</v>
      </c>
      <c r="HT88">
        <v>1.2206999999999999E-3</v>
      </c>
      <c r="HU88">
        <v>30.846900000000002</v>
      </c>
      <c r="HV88">
        <v>23.9299</v>
      </c>
      <c r="HW88">
        <v>2</v>
      </c>
      <c r="HX88">
        <v>481.61799999999999</v>
      </c>
      <c r="HY88">
        <v>208.71</v>
      </c>
      <c r="HZ88">
        <v>21.999600000000001</v>
      </c>
      <c r="IA88">
        <v>24.665800000000001</v>
      </c>
      <c r="IB88">
        <v>30.0001</v>
      </c>
      <c r="IC88">
        <v>24.646100000000001</v>
      </c>
      <c r="ID88">
        <v>24.643999999999998</v>
      </c>
      <c r="IE88">
        <v>-1</v>
      </c>
      <c r="IF88">
        <v>-30</v>
      </c>
      <c r="IG88">
        <v>-30</v>
      </c>
      <c r="IH88">
        <v>22</v>
      </c>
      <c r="II88">
        <v>400</v>
      </c>
      <c r="IJ88">
        <v>15.804</v>
      </c>
      <c r="IK88">
        <v>100.71899999999999</v>
      </c>
      <c r="IL88">
        <v>101.08199999999999</v>
      </c>
    </row>
    <row r="89" spans="1:246" x14ac:dyDescent="0.35">
      <c r="A89">
        <v>71</v>
      </c>
      <c r="B89">
        <v>1717084674</v>
      </c>
      <c r="C89">
        <v>22801.9000000954</v>
      </c>
      <c r="D89" t="s">
        <v>667</v>
      </c>
      <c r="E89" t="s">
        <v>668</v>
      </c>
      <c r="F89" t="s">
        <v>381</v>
      </c>
      <c r="G89">
        <v>1717084674</v>
      </c>
      <c r="H89">
        <f t="shared" si="50"/>
        <v>1.3737669666753658E-3</v>
      </c>
      <c r="I89">
        <f t="shared" si="51"/>
        <v>1.3737669666753658</v>
      </c>
      <c r="J89">
        <f t="shared" si="52"/>
        <v>9.2110796924358453</v>
      </c>
      <c r="K89">
        <f t="shared" si="53"/>
        <v>424.17899999999997</v>
      </c>
      <c r="L89">
        <f t="shared" si="54"/>
        <v>241.37267219674897</v>
      </c>
      <c r="M89">
        <f t="shared" si="55"/>
        <v>24.265714652675086</v>
      </c>
      <c r="N89">
        <f t="shared" si="56"/>
        <v>42.643628551565996</v>
      </c>
      <c r="O89">
        <f t="shared" si="57"/>
        <v>8.5795699776713544E-2</v>
      </c>
      <c r="P89">
        <f t="shared" si="58"/>
        <v>2.9356900706784228</v>
      </c>
      <c r="Q89">
        <f t="shared" si="59"/>
        <v>8.4426693724027543E-2</v>
      </c>
      <c r="R89">
        <f t="shared" si="60"/>
        <v>5.2887863672756455E-2</v>
      </c>
      <c r="S89">
        <f t="shared" si="61"/>
        <v>77.183562272626503</v>
      </c>
      <c r="T89">
        <f t="shared" si="62"/>
        <v>23.436647543448689</v>
      </c>
      <c r="U89">
        <f t="shared" si="63"/>
        <v>23.436647543448689</v>
      </c>
      <c r="V89">
        <f t="shared" si="64"/>
        <v>2.8951098556599923</v>
      </c>
      <c r="W89">
        <f t="shared" si="65"/>
        <v>44.938670276080074</v>
      </c>
      <c r="X89">
        <f t="shared" si="66"/>
        <v>1.2933562144254001</v>
      </c>
      <c r="Y89">
        <f t="shared" si="67"/>
        <v>2.8780473620596356</v>
      </c>
      <c r="Z89">
        <f t="shared" si="68"/>
        <v>1.6017536412345923</v>
      </c>
      <c r="AA89">
        <f t="shared" si="69"/>
        <v>-60.583123230383634</v>
      </c>
      <c r="AB89">
        <f t="shared" si="70"/>
        <v>-15.502052220975822</v>
      </c>
      <c r="AC89">
        <f t="shared" si="71"/>
        <v>-1.0989315088112741</v>
      </c>
      <c r="AD89">
        <f t="shared" si="72"/>
        <v>-5.446875442292054E-4</v>
      </c>
      <c r="AE89">
        <f t="shared" si="73"/>
        <v>9.1262792378538045</v>
      </c>
      <c r="AF89">
        <f t="shared" si="74"/>
        <v>1.3762105199603418</v>
      </c>
      <c r="AG89">
        <f t="shared" si="75"/>
        <v>9.2110796924358453</v>
      </c>
      <c r="AH89">
        <v>440.82864284083303</v>
      </c>
      <c r="AI89">
        <v>429.81052727272697</v>
      </c>
      <c r="AJ89">
        <v>-2.9528159618021299E-2</v>
      </c>
      <c r="AK89">
        <v>66.799897719062201</v>
      </c>
      <c r="AL89">
        <f t="shared" si="76"/>
        <v>1.3737669666753658</v>
      </c>
      <c r="AM89">
        <v>11.235812717864601</v>
      </c>
      <c r="AN89">
        <v>12.8631309090909</v>
      </c>
      <c r="AO89">
        <v>-1.4935866717983999E-6</v>
      </c>
      <c r="AP89">
        <v>77.840318434661597</v>
      </c>
      <c r="AQ89">
        <v>14</v>
      </c>
      <c r="AR89">
        <v>3</v>
      </c>
      <c r="AS89">
        <f t="shared" si="77"/>
        <v>1</v>
      </c>
      <c r="AT89">
        <f t="shared" si="78"/>
        <v>0</v>
      </c>
      <c r="AU89">
        <f t="shared" si="79"/>
        <v>53719.851615719301</v>
      </c>
      <c r="AV89" t="s">
        <v>427</v>
      </c>
      <c r="AW89">
        <v>10452.200000000001</v>
      </c>
      <c r="AX89">
        <v>1034.8442307692301</v>
      </c>
      <c r="AY89">
        <v>4484.24</v>
      </c>
      <c r="AZ89">
        <f t="shared" si="80"/>
        <v>0.76922639493666034</v>
      </c>
      <c r="BA89">
        <v>-1.01765535009789</v>
      </c>
      <c r="BB89" t="s">
        <v>669</v>
      </c>
      <c r="BC89">
        <v>10454</v>
      </c>
      <c r="BD89">
        <v>1568.1</v>
      </c>
      <c r="BE89">
        <v>2564.89</v>
      </c>
      <c r="BF89">
        <f t="shared" si="81"/>
        <v>0.38862875211022696</v>
      </c>
      <c r="BG89">
        <v>0.5</v>
      </c>
      <c r="BH89">
        <f t="shared" si="82"/>
        <v>336.62381613631322</v>
      </c>
      <c r="BI89">
        <f t="shared" si="83"/>
        <v>9.2110796924358453</v>
      </c>
      <c r="BJ89">
        <f t="shared" si="84"/>
        <v>65.410846797818948</v>
      </c>
      <c r="BK89">
        <f t="shared" si="85"/>
        <v>3.0386248839837544E-2</v>
      </c>
      <c r="BL89">
        <f t="shared" si="86"/>
        <v>0.74831669194390404</v>
      </c>
      <c r="BM89">
        <f t="shared" si="87"/>
        <v>882.4520501235487</v>
      </c>
      <c r="BN89" t="s">
        <v>383</v>
      </c>
      <c r="BO89">
        <v>0</v>
      </c>
      <c r="BP89">
        <f t="shared" si="88"/>
        <v>882.4520501235487</v>
      </c>
      <c r="BQ89">
        <f t="shared" si="89"/>
        <v>0.65594935840385016</v>
      </c>
      <c r="BR89">
        <f t="shared" si="90"/>
        <v>0.59246761526818792</v>
      </c>
      <c r="BS89">
        <f t="shared" si="91"/>
        <v>0.53288811743229847</v>
      </c>
      <c r="BT89">
        <f t="shared" si="92"/>
        <v>0.65147724339065749</v>
      </c>
      <c r="BU89">
        <f t="shared" si="93"/>
        <v>0.55643078626145104</v>
      </c>
      <c r="BV89">
        <f t="shared" si="94"/>
        <v>0.33341257682878789</v>
      </c>
      <c r="BW89">
        <f t="shared" si="95"/>
        <v>0.66658742317121211</v>
      </c>
      <c r="BX89">
        <f t="shared" si="96"/>
        <v>400.04300000000001</v>
      </c>
      <c r="BY89">
        <f t="shared" si="97"/>
        <v>336.62381613631322</v>
      </c>
      <c r="BZ89">
        <f t="shared" si="98"/>
        <v>0.84146908241442353</v>
      </c>
      <c r="CA89">
        <f t="shared" si="99"/>
        <v>0.19293816482884715</v>
      </c>
      <c r="CB89">
        <v>1717084674</v>
      </c>
      <c r="CC89">
        <v>424.17899999999997</v>
      </c>
      <c r="CD89">
        <v>435.83100000000002</v>
      </c>
      <c r="CE89">
        <v>12.8651</v>
      </c>
      <c r="CF89">
        <v>11.2349</v>
      </c>
      <c r="CG89">
        <v>423.59199999999998</v>
      </c>
      <c r="CH89">
        <v>13.0151</v>
      </c>
      <c r="CI89">
        <v>500.00200000000001</v>
      </c>
      <c r="CJ89">
        <v>100.432</v>
      </c>
      <c r="CK89">
        <v>0.10015400000000001</v>
      </c>
      <c r="CL89">
        <v>23.338699999999999</v>
      </c>
      <c r="CM89">
        <v>22.537199999999999</v>
      </c>
      <c r="CN89">
        <v>999.9</v>
      </c>
      <c r="CO89">
        <v>0</v>
      </c>
      <c r="CP89">
        <v>0</v>
      </c>
      <c r="CQ89">
        <v>9991.8799999999992</v>
      </c>
      <c r="CR89">
        <v>0</v>
      </c>
      <c r="CS89">
        <v>1.5289399999999999E-3</v>
      </c>
      <c r="CT89">
        <v>400.04300000000001</v>
      </c>
      <c r="CU89">
        <v>0.94999199999999995</v>
      </c>
      <c r="CV89">
        <v>5.0007799999999998E-2</v>
      </c>
      <c r="CW89">
        <v>0</v>
      </c>
      <c r="CX89">
        <v>1567.61</v>
      </c>
      <c r="CY89">
        <v>8.2756299999999996</v>
      </c>
      <c r="CZ89">
        <v>3764.23</v>
      </c>
      <c r="DA89">
        <v>3405.21</v>
      </c>
      <c r="DB89">
        <v>37.436999999999998</v>
      </c>
      <c r="DC89">
        <v>40.875</v>
      </c>
      <c r="DD89">
        <v>39.436999999999998</v>
      </c>
      <c r="DE89">
        <v>40.75</v>
      </c>
      <c r="DF89">
        <v>41.061999999999998</v>
      </c>
      <c r="DG89">
        <v>372.18</v>
      </c>
      <c r="DH89">
        <v>19.59</v>
      </c>
      <c r="DI89">
        <v>0</v>
      </c>
      <c r="DJ89">
        <v>299</v>
      </c>
      <c r="DK89">
        <v>0</v>
      </c>
      <c r="DL89">
        <v>1568.1</v>
      </c>
      <c r="DM89">
        <v>-1.15153845395667</v>
      </c>
      <c r="DN89">
        <v>0.195384654019369</v>
      </c>
      <c r="DO89">
        <v>3763.4892</v>
      </c>
      <c r="DP89">
        <v>15</v>
      </c>
      <c r="DQ89">
        <v>1717084706</v>
      </c>
      <c r="DR89" t="s">
        <v>670</v>
      </c>
      <c r="DS89">
        <v>1717084705</v>
      </c>
      <c r="DT89">
        <v>1717084706</v>
      </c>
      <c r="DU89">
        <v>72</v>
      </c>
      <c r="DV89">
        <v>-3.4000000000000002E-2</v>
      </c>
      <c r="DW89">
        <v>2E-3</v>
      </c>
      <c r="DX89">
        <v>0.58699999999999997</v>
      </c>
      <c r="DY89">
        <v>-0.15</v>
      </c>
      <c r="DZ89">
        <v>435</v>
      </c>
      <c r="EA89">
        <v>11</v>
      </c>
      <c r="EB89">
        <v>0.25</v>
      </c>
      <c r="EC89">
        <v>0.06</v>
      </c>
      <c r="ED89">
        <v>-11.625655</v>
      </c>
      <c r="EE89">
        <v>0.68124360902255499</v>
      </c>
      <c r="EF89">
        <v>7.4431737014528904E-2</v>
      </c>
      <c r="EG89">
        <v>0</v>
      </c>
      <c r="EH89">
        <v>424.37218979889701</v>
      </c>
      <c r="EI89">
        <v>-0.12921323851705399</v>
      </c>
      <c r="EJ89">
        <v>2.64857105323653E-2</v>
      </c>
      <c r="EK89">
        <v>1</v>
      </c>
      <c r="EL89">
        <v>1.629564</v>
      </c>
      <c r="EM89">
        <v>3.0135338345853402E-3</v>
      </c>
      <c r="EN89">
        <v>1.3624074280478499E-3</v>
      </c>
      <c r="EO89">
        <v>1</v>
      </c>
      <c r="EP89">
        <v>2</v>
      </c>
      <c r="EQ89">
        <v>3</v>
      </c>
      <c r="ER89" t="s">
        <v>441</v>
      </c>
      <c r="ES89">
        <v>2.9779200000000001</v>
      </c>
      <c r="ET89">
        <v>2.8302399999999999</v>
      </c>
      <c r="EU89">
        <v>0.10341400000000001</v>
      </c>
      <c r="EV89">
        <v>0.10495500000000001</v>
      </c>
      <c r="EW89">
        <v>7.50498E-2</v>
      </c>
      <c r="EX89">
        <v>6.63073E-2</v>
      </c>
      <c r="EY89">
        <v>25245.1</v>
      </c>
      <c r="EZ89">
        <v>30768.5</v>
      </c>
      <c r="FA89">
        <v>26057.8</v>
      </c>
      <c r="FB89">
        <v>31243.200000000001</v>
      </c>
      <c r="FC89">
        <v>32325.200000000001</v>
      </c>
      <c r="FD89">
        <v>35587.4</v>
      </c>
      <c r="FE89">
        <v>38377.599999999999</v>
      </c>
      <c r="FF89">
        <v>41452.9</v>
      </c>
      <c r="FG89">
        <v>2.15097</v>
      </c>
      <c r="FH89">
        <v>1.4944999999999999</v>
      </c>
      <c r="FI89">
        <v>5.2623499999999997E-2</v>
      </c>
      <c r="FJ89">
        <v>0</v>
      </c>
      <c r="FK89">
        <v>21.669699999999999</v>
      </c>
      <c r="FL89">
        <v>999.9</v>
      </c>
      <c r="FM89">
        <v>30.838999999999999</v>
      </c>
      <c r="FN89">
        <v>28.58</v>
      </c>
      <c r="FO89">
        <v>12.0527</v>
      </c>
      <c r="FP89">
        <v>62.526000000000003</v>
      </c>
      <c r="FQ89">
        <v>44.787700000000001</v>
      </c>
      <c r="FR89">
        <v>1</v>
      </c>
      <c r="FS89">
        <v>-0.21715699999999999</v>
      </c>
      <c r="FT89">
        <v>0.34463199999999999</v>
      </c>
      <c r="FU89">
        <v>20.262899999999998</v>
      </c>
      <c r="FV89">
        <v>5.2472399999999997</v>
      </c>
      <c r="FW89">
        <v>12.039899999999999</v>
      </c>
      <c r="FX89">
        <v>5.0237999999999996</v>
      </c>
      <c r="FY89">
        <v>3.3008999999999999</v>
      </c>
      <c r="FZ89">
        <v>999.9</v>
      </c>
      <c r="GA89">
        <v>9999</v>
      </c>
      <c r="GB89">
        <v>9999</v>
      </c>
      <c r="GC89">
        <v>9999</v>
      </c>
      <c r="GD89">
        <v>1.87836</v>
      </c>
      <c r="GE89">
        <v>1.87998</v>
      </c>
      <c r="GF89">
        <v>1.8788899999999999</v>
      </c>
      <c r="GG89">
        <v>1.87931</v>
      </c>
      <c r="GH89">
        <v>1.8808100000000001</v>
      </c>
      <c r="GI89">
        <v>1.8753299999999999</v>
      </c>
      <c r="GJ89">
        <v>1.8824799999999999</v>
      </c>
      <c r="GK89">
        <v>1.8772899999999999</v>
      </c>
      <c r="GL89">
        <v>5</v>
      </c>
      <c r="GM89">
        <v>0</v>
      </c>
      <c r="GN89">
        <v>0</v>
      </c>
      <c r="GO89">
        <v>0</v>
      </c>
      <c r="GP89" t="s">
        <v>386</v>
      </c>
      <c r="GQ89" t="s">
        <v>387</v>
      </c>
      <c r="GR89" t="s">
        <v>388</v>
      </c>
      <c r="GS89" t="s">
        <v>388</v>
      </c>
      <c r="GT89" t="s">
        <v>388</v>
      </c>
      <c r="GU89" t="s">
        <v>388</v>
      </c>
      <c r="GV89">
        <v>0</v>
      </c>
      <c r="GW89">
        <v>100</v>
      </c>
      <c r="GX89">
        <v>100</v>
      </c>
      <c r="GY89">
        <v>0.58699999999999997</v>
      </c>
      <c r="GZ89">
        <v>-0.15</v>
      </c>
      <c r="HA89">
        <v>0.62019999999995401</v>
      </c>
      <c r="HB89">
        <v>0</v>
      </c>
      <c r="HC89">
        <v>0</v>
      </c>
      <c r="HD89">
        <v>0</v>
      </c>
      <c r="HE89">
        <v>-0.151729999999999</v>
      </c>
      <c r="HF89">
        <v>0</v>
      </c>
      <c r="HG89">
        <v>0</v>
      </c>
      <c r="HH89">
        <v>0</v>
      </c>
      <c r="HI89">
        <v>-1</v>
      </c>
      <c r="HJ89">
        <v>-1</v>
      </c>
      <c r="HK89">
        <v>-1</v>
      </c>
      <c r="HL89">
        <v>-1</v>
      </c>
      <c r="HM89">
        <v>4.5999999999999996</v>
      </c>
      <c r="HN89">
        <v>4.5</v>
      </c>
      <c r="HO89">
        <v>0.161133</v>
      </c>
      <c r="HP89">
        <v>4.99878</v>
      </c>
      <c r="HQ89">
        <v>1.5502899999999999</v>
      </c>
      <c r="HR89">
        <v>2.3290999999999999</v>
      </c>
      <c r="HS89">
        <v>1.5283199999999999</v>
      </c>
      <c r="HT89">
        <v>1.2206999999999999E-3</v>
      </c>
      <c r="HU89">
        <v>30.825299999999999</v>
      </c>
      <c r="HV89">
        <v>23.9299</v>
      </c>
      <c r="HW89">
        <v>2</v>
      </c>
      <c r="HX89">
        <v>481.54599999999999</v>
      </c>
      <c r="HY89">
        <v>208.249</v>
      </c>
      <c r="HZ89">
        <v>21.999700000000001</v>
      </c>
      <c r="IA89">
        <v>24.659600000000001</v>
      </c>
      <c r="IB89">
        <v>30</v>
      </c>
      <c r="IC89">
        <v>24.639900000000001</v>
      </c>
      <c r="ID89">
        <v>24.64</v>
      </c>
      <c r="IE89">
        <v>-1</v>
      </c>
      <c r="IF89">
        <v>-30</v>
      </c>
      <c r="IG89">
        <v>-30</v>
      </c>
      <c r="IH89">
        <v>22</v>
      </c>
      <c r="II89">
        <v>400</v>
      </c>
      <c r="IJ89">
        <v>15.804</v>
      </c>
      <c r="IK89">
        <v>100.71899999999999</v>
      </c>
      <c r="IL89">
        <v>101.08499999999999</v>
      </c>
    </row>
    <row r="90" spans="1:246" x14ac:dyDescent="0.35">
      <c r="A90">
        <v>72</v>
      </c>
      <c r="B90">
        <v>1717084974</v>
      </c>
      <c r="C90">
        <v>23101.9000000954</v>
      </c>
      <c r="D90" t="s">
        <v>671</v>
      </c>
      <c r="E90" t="s">
        <v>672</v>
      </c>
      <c r="F90" t="s">
        <v>381</v>
      </c>
      <c r="G90">
        <v>1717084974</v>
      </c>
      <c r="H90">
        <f t="shared" si="50"/>
        <v>1.3775253656327768E-3</v>
      </c>
      <c r="I90">
        <f t="shared" si="51"/>
        <v>1.3775253656327768</v>
      </c>
      <c r="J90">
        <f t="shared" si="52"/>
        <v>9.1041267540989548</v>
      </c>
      <c r="K90">
        <f t="shared" si="53"/>
        <v>423.81799999999998</v>
      </c>
      <c r="L90">
        <f t="shared" si="54"/>
        <v>243.39860595018749</v>
      </c>
      <c r="M90">
        <f t="shared" si="55"/>
        <v>24.470063442070344</v>
      </c>
      <c r="N90">
        <f t="shared" si="56"/>
        <v>42.608515802320603</v>
      </c>
      <c r="O90">
        <f t="shared" si="57"/>
        <v>8.5992737632903202E-2</v>
      </c>
      <c r="P90">
        <f t="shared" si="58"/>
        <v>2.9372747166850406</v>
      </c>
      <c r="Q90">
        <f t="shared" si="59"/>
        <v>8.4618219747738893E-2</v>
      </c>
      <c r="R90">
        <f t="shared" si="60"/>
        <v>5.3008052177541343E-2</v>
      </c>
      <c r="S90">
        <f t="shared" si="61"/>
        <v>77.183562272626503</v>
      </c>
      <c r="T90">
        <f t="shared" si="62"/>
        <v>23.436420689328418</v>
      </c>
      <c r="U90">
        <f t="shared" si="63"/>
        <v>23.436420689328418</v>
      </c>
      <c r="V90">
        <f t="shared" si="64"/>
        <v>2.8950702356082805</v>
      </c>
      <c r="W90">
        <f t="shared" si="65"/>
        <v>44.907354707303639</v>
      </c>
      <c r="X90">
        <f t="shared" si="66"/>
        <v>1.2925173601898801</v>
      </c>
      <c r="Y90">
        <f t="shared" si="67"/>
        <v>2.8781863652718509</v>
      </c>
      <c r="Z90">
        <f t="shared" si="68"/>
        <v>1.6025528754184004</v>
      </c>
      <c r="AA90">
        <f t="shared" si="69"/>
        <v>-60.748868624405453</v>
      </c>
      <c r="AB90">
        <f t="shared" si="70"/>
        <v>-15.347813198809133</v>
      </c>
      <c r="AC90">
        <f t="shared" si="71"/>
        <v>-1.087413777771455</v>
      </c>
      <c r="AD90">
        <f t="shared" si="72"/>
        <v>-5.3332835954300606E-4</v>
      </c>
      <c r="AE90">
        <f t="shared" si="73"/>
        <v>9.1641015707677802</v>
      </c>
      <c r="AF90">
        <f t="shared" si="74"/>
        <v>1.3765305608356617</v>
      </c>
      <c r="AG90">
        <f t="shared" si="75"/>
        <v>9.1041267540989548</v>
      </c>
      <c r="AH90">
        <v>440.40279279569199</v>
      </c>
      <c r="AI90">
        <v>429.33018787878802</v>
      </c>
      <c r="AJ90">
        <v>4.3344708898212904E-3</v>
      </c>
      <c r="AK90">
        <v>66.870049213050905</v>
      </c>
      <c r="AL90">
        <f t="shared" si="76"/>
        <v>1.3775253656327768</v>
      </c>
      <c r="AM90">
        <v>11.2262581567804</v>
      </c>
      <c r="AN90">
        <v>12.8580490909091</v>
      </c>
      <c r="AO90">
        <v>-2.3949945000443899E-6</v>
      </c>
      <c r="AP90">
        <v>78.097806706561798</v>
      </c>
      <c r="AQ90">
        <v>14</v>
      </c>
      <c r="AR90">
        <v>3</v>
      </c>
      <c r="AS90">
        <f t="shared" si="77"/>
        <v>1</v>
      </c>
      <c r="AT90">
        <f t="shared" si="78"/>
        <v>0</v>
      </c>
      <c r="AU90">
        <f t="shared" si="79"/>
        <v>53766.281513518545</v>
      </c>
      <c r="AV90" t="s">
        <v>427</v>
      </c>
      <c r="AW90">
        <v>10452.200000000001</v>
      </c>
      <c r="AX90">
        <v>1034.8442307692301</v>
      </c>
      <c r="AY90">
        <v>4484.24</v>
      </c>
      <c r="AZ90">
        <f t="shared" si="80"/>
        <v>0.76922639493666034</v>
      </c>
      <c r="BA90">
        <v>-1.01765535009789</v>
      </c>
      <c r="BB90" t="s">
        <v>673</v>
      </c>
      <c r="BC90">
        <v>10448.299999999999</v>
      </c>
      <c r="BD90">
        <v>1571.0916</v>
      </c>
      <c r="BE90">
        <v>2558.86</v>
      </c>
      <c r="BF90">
        <f t="shared" si="81"/>
        <v>0.38601893030490142</v>
      </c>
      <c r="BG90">
        <v>0.5</v>
      </c>
      <c r="BH90">
        <f t="shared" si="82"/>
        <v>336.62381613631322</v>
      </c>
      <c r="BI90">
        <f t="shared" si="83"/>
        <v>9.1041267540989548</v>
      </c>
      <c r="BJ90">
        <f t="shared" si="84"/>
        <v>64.971582710046718</v>
      </c>
      <c r="BK90">
        <f t="shared" si="85"/>
        <v>3.0068526405446331E-2</v>
      </c>
      <c r="BL90">
        <f t="shared" si="86"/>
        <v>0.75243663193765953</v>
      </c>
      <c r="BM90">
        <f t="shared" si="87"/>
        <v>881.73717150391417</v>
      </c>
      <c r="BN90" t="s">
        <v>383</v>
      </c>
      <c r="BO90">
        <v>0</v>
      </c>
      <c r="BP90">
        <f t="shared" si="88"/>
        <v>881.73717150391417</v>
      </c>
      <c r="BQ90">
        <f t="shared" si="89"/>
        <v>0.65541797069635921</v>
      </c>
      <c r="BR90">
        <f t="shared" si="90"/>
        <v>0.5889660454301695</v>
      </c>
      <c r="BS90">
        <f t="shared" si="91"/>
        <v>0.53445620771483926</v>
      </c>
      <c r="BT90">
        <f t="shared" si="92"/>
        <v>0.64813528832353573</v>
      </c>
      <c r="BU90">
        <f t="shared" si="93"/>
        <v>0.55817891851516011</v>
      </c>
      <c r="BV90">
        <f t="shared" si="94"/>
        <v>0.33054295179825505</v>
      </c>
      <c r="BW90">
        <f t="shared" si="95"/>
        <v>0.66945704820174501</v>
      </c>
      <c r="BX90">
        <f t="shared" si="96"/>
        <v>400.04300000000001</v>
      </c>
      <c r="BY90">
        <f t="shared" si="97"/>
        <v>336.62381613631322</v>
      </c>
      <c r="BZ90">
        <f t="shared" si="98"/>
        <v>0.84146908241442353</v>
      </c>
      <c r="CA90">
        <f t="shared" si="99"/>
        <v>0.19293816482884715</v>
      </c>
      <c r="CB90">
        <v>1717084974</v>
      </c>
      <c r="CC90">
        <v>423.81799999999998</v>
      </c>
      <c r="CD90">
        <v>435.51499999999999</v>
      </c>
      <c r="CE90">
        <v>12.856400000000001</v>
      </c>
      <c r="CF90">
        <v>11.2258</v>
      </c>
      <c r="CG90">
        <v>423.21499999999997</v>
      </c>
      <c r="CH90">
        <v>13.006399999999999</v>
      </c>
      <c r="CI90">
        <v>500</v>
      </c>
      <c r="CJ90">
        <v>100.435</v>
      </c>
      <c r="CK90">
        <v>9.9936700000000003E-2</v>
      </c>
      <c r="CL90">
        <v>23.339500000000001</v>
      </c>
      <c r="CM90">
        <v>22.546399999999998</v>
      </c>
      <c r="CN90">
        <v>999.9</v>
      </c>
      <c r="CO90">
        <v>0</v>
      </c>
      <c r="CP90">
        <v>0</v>
      </c>
      <c r="CQ90">
        <v>10000.6</v>
      </c>
      <c r="CR90">
        <v>0</v>
      </c>
      <c r="CS90">
        <v>1.5289399999999999E-3</v>
      </c>
      <c r="CT90">
        <v>400.04300000000001</v>
      </c>
      <c r="CU90">
        <v>0.94999199999999995</v>
      </c>
      <c r="CV90">
        <v>5.0007799999999998E-2</v>
      </c>
      <c r="CW90">
        <v>0</v>
      </c>
      <c r="CX90">
        <v>1571.16</v>
      </c>
      <c r="CY90">
        <v>8.2756299999999996</v>
      </c>
      <c r="CZ90">
        <v>3782.12</v>
      </c>
      <c r="DA90">
        <v>3405.22</v>
      </c>
      <c r="DB90">
        <v>37.436999999999998</v>
      </c>
      <c r="DC90">
        <v>40.936999999999998</v>
      </c>
      <c r="DD90">
        <v>39.5</v>
      </c>
      <c r="DE90">
        <v>40.75</v>
      </c>
      <c r="DF90">
        <v>41.061999999999998</v>
      </c>
      <c r="DG90">
        <v>372.18</v>
      </c>
      <c r="DH90">
        <v>19.59</v>
      </c>
      <c r="DI90">
        <v>0</v>
      </c>
      <c r="DJ90">
        <v>298.799999952316</v>
      </c>
      <c r="DK90">
        <v>0</v>
      </c>
      <c r="DL90">
        <v>1571.0916</v>
      </c>
      <c r="DM90">
        <v>0.294615370872295</v>
      </c>
      <c r="DN90">
        <v>-0.71615389417617303</v>
      </c>
      <c r="DO90">
        <v>3781.8371999999999</v>
      </c>
      <c r="DP90">
        <v>15</v>
      </c>
      <c r="DQ90">
        <v>1717085010</v>
      </c>
      <c r="DR90" t="s">
        <v>674</v>
      </c>
      <c r="DS90">
        <v>1717085000</v>
      </c>
      <c r="DT90">
        <v>1717085010</v>
      </c>
      <c r="DU90">
        <v>73</v>
      </c>
      <c r="DV90">
        <v>1.6E-2</v>
      </c>
      <c r="DW90">
        <v>-1E-3</v>
      </c>
      <c r="DX90">
        <v>0.60299999999999998</v>
      </c>
      <c r="DY90">
        <v>-0.15</v>
      </c>
      <c r="DZ90">
        <v>436</v>
      </c>
      <c r="EA90">
        <v>11</v>
      </c>
      <c r="EB90">
        <v>0.18</v>
      </c>
      <c r="EC90">
        <v>0.06</v>
      </c>
      <c r="ED90">
        <v>-11.7604095238095</v>
      </c>
      <c r="EE90">
        <v>0.64565454545453205</v>
      </c>
      <c r="EF90">
        <v>6.9099272305188295E-2</v>
      </c>
      <c r="EG90">
        <v>0</v>
      </c>
      <c r="EH90">
        <v>423.70611480744498</v>
      </c>
      <c r="EI90">
        <v>0.57935247946271895</v>
      </c>
      <c r="EJ90">
        <v>5.0119673704111897E-2</v>
      </c>
      <c r="EK90">
        <v>1</v>
      </c>
      <c r="EL90">
        <v>1.6326657142857099</v>
      </c>
      <c r="EM90">
        <v>-3.6194805194805098E-3</v>
      </c>
      <c r="EN90">
        <v>9.6062762930123995E-4</v>
      </c>
      <c r="EO90">
        <v>1</v>
      </c>
      <c r="EP90">
        <v>2</v>
      </c>
      <c r="EQ90">
        <v>3</v>
      </c>
      <c r="ER90" t="s">
        <v>441</v>
      </c>
      <c r="ES90">
        <v>2.9779200000000001</v>
      </c>
      <c r="ET90">
        <v>2.8300999999999998</v>
      </c>
      <c r="EU90">
        <v>0.10335</v>
      </c>
      <c r="EV90">
        <v>0.104903</v>
      </c>
      <c r="EW90">
        <v>7.5016200000000005E-2</v>
      </c>
      <c r="EX90">
        <v>6.6270499999999996E-2</v>
      </c>
      <c r="EY90">
        <v>25248.1</v>
      </c>
      <c r="EZ90">
        <v>30769.8</v>
      </c>
      <c r="FA90">
        <v>26058.9</v>
      </c>
      <c r="FB90">
        <v>31242.6</v>
      </c>
      <c r="FC90">
        <v>32327.9</v>
      </c>
      <c r="FD90">
        <v>35587.599999999999</v>
      </c>
      <c r="FE90">
        <v>38379.300000000003</v>
      </c>
      <c r="FF90">
        <v>41451.4</v>
      </c>
      <c r="FG90">
        <v>2.1514000000000002</v>
      </c>
      <c r="FH90">
        <v>1.49295</v>
      </c>
      <c r="FI90">
        <v>5.3793199999999999E-2</v>
      </c>
      <c r="FJ90">
        <v>0</v>
      </c>
      <c r="FK90">
        <v>21.659600000000001</v>
      </c>
      <c r="FL90">
        <v>999.9</v>
      </c>
      <c r="FM90">
        <v>30.838999999999999</v>
      </c>
      <c r="FN90">
        <v>28.58</v>
      </c>
      <c r="FO90">
        <v>12.051</v>
      </c>
      <c r="FP90">
        <v>62.616</v>
      </c>
      <c r="FQ90">
        <v>44.803699999999999</v>
      </c>
      <c r="FR90">
        <v>1</v>
      </c>
      <c r="FS90">
        <v>-0.21793699999999999</v>
      </c>
      <c r="FT90">
        <v>0.34970000000000001</v>
      </c>
      <c r="FU90">
        <v>20.262799999999999</v>
      </c>
      <c r="FV90">
        <v>5.24709</v>
      </c>
      <c r="FW90">
        <v>12.039899999999999</v>
      </c>
      <c r="FX90">
        <v>5.0236999999999998</v>
      </c>
      <c r="FY90">
        <v>3.3007</v>
      </c>
      <c r="FZ90">
        <v>999.9</v>
      </c>
      <c r="GA90">
        <v>9999</v>
      </c>
      <c r="GB90">
        <v>9999</v>
      </c>
      <c r="GC90">
        <v>9999</v>
      </c>
      <c r="GD90">
        <v>1.8783399999999999</v>
      </c>
      <c r="GE90">
        <v>1.8798900000000001</v>
      </c>
      <c r="GF90">
        <v>1.8788400000000001</v>
      </c>
      <c r="GG90">
        <v>1.8792899999999999</v>
      </c>
      <c r="GH90">
        <v>1.8808</v>
      </c>
      <c r="GI90">
        <v>1.87531</v>
      </c>
      <c r="GJ90">
        <v>1.8824700000000001</v>
      </c>
      <c r="GK90">
        <v>1.8772899999999999</v>
      </c>
      <c r="GL90">
        <v>5</v>
      </c>
      <c r="GM90">
        <v>0</v>
      </c>
      <c r="GN90">
        <v>0</v>
      </c>
      <c r="GO90">
        <v>0</v>
      </c>
      <c r="GP90" t="s">
        <v>386</v>
      </c>
      <c r="GQ90" t="s">
        <v>387</v>
      </c>
      <c r="GR90" t="s">
        <v>388</v>
      </c>
      <c r="GS90" t="s">
        <v>388</v>
      </c>
      <c r="GT90" t="s">
        <v>388</v>
      </c>
      <c r="GU90" t="s">
        <v>388</v>
      </c>
      <c r="GV90">
        <v>0</v>
      </c>
      <c r="GW90">
        <v>100</v>
      </c>
      <c r="GX90">
        <v>100</v>
      </c>
      <c r="GY90">
        <v>0.60299999999999998</v>
      </c>
      <c r="GZ90">
        <v>-0.15</v>
      </c>
      <c r="HA90">
        <v>0.58672727272715997</v>
      </c>
      <c r="HB90">
        <v>0</v>
      </c>
      <c r="HC90">
        <v>0</v>
      </c>
      <c r="HD90">
        <v>0</v>
      </c>
      <c r="HE90">
        <v>-0.14975999999999901</v>
      </c>
      <c r="HF90">
        <v>0</v>
      </c>
      <c r="HG90">
        <v>0</v>
      </c>
      <c r="HH90">
        <v>0</v>
      </c>
      <c r="HI90">
        <v>-1</v>
      </c>
      <c r="HJ90">
        <v>-1</v>
      </c>
      <c r="HK90">
        <v>-1</v>
      </c>
      <c r="HL90">
        <v>-1</v>
      </c>
      <c r="HM90">
        <v>4.5</v>
      </c>
      <c r="HN90">
        <v>4.5</v>
      </c>
      <c r="HO90">
        <v>0.161133</v>
      </c>
      <c r="HP90">
        <v>4.99878</v>
      </c>
      <c r="HQ90">
        <v>1.5502899999999999</v>
      </c>
      <c r="HR90">
        <v>2.32666</v>
      </c>
      <c r="HS90">
        <v>1.5270999999999999</v>
      </c>
      <c r="HT90">
        <v>1.2206999999999999E-3</v>
      </c>
      <c r="HU90">
        <v>30.825299999999999</v>
      </c>
      <c r="HV90">
        <v>23.9299</v>
      </c>
      <c r="HW90">
        <v>2</v>
      </c>
      <c r="HX90">
        <v>481.73099999999999</v>
      </c>
      <c r="HY90">
        <v>207.67699999999999</v>
      </c>
      <c r="HZ90">
        <v>22</v>
      </c>
      <c r="IA90">
        <v>24.651299999999999</v>
      </c>
      <c r="IB90">
        <v>30</v>
      </c>
      <c r="IC90">
        <v>24.631599999999999</v>
      </c>
      <c r="ID90">
        <v>24.631699999999999</v>
      </c>
      <c r="IE90">
        <v>-1</v>
      </c>
      <c r="IF90">
        <v>-30</v>
      </c>
      <c r="IG90">
        <v>-30</v>
      </c>
      <c r="IH90">
        <v>22</v>
      </c>
      <c r="II90">
        <v>400</v>
      </c>
      <c r="IJ90">
        <v>15.804</v>
      </c>
      <c r="IK90">
        <v>100.723</v>
      </c>
      <c r="IL90">
        <v>101.08199999999999</v>
      </c>
    </row>
    <row r="91" spans="1:246" x14ac:dyDescent="0.35">
      <c r="A91">
        <v>73</v>
      </c>
      <c r="B91">
        <v>1717085274</v>
      </c>
      <c r="C91">
        <v>23401.9000000954</v>
      </c>
      <c r="D91" t="s">
        <v>675</v>
      </c>
      <c r="E91" t="s">
        <v>676</v>
      </c>
      <c r="F91" t="s">
        <v>381</v>
      </c>
      <c r="G91">
        <v>1717085274</v>
      </c>
      <c r="H91">
        <f t="shared" si="50"/>
        <v>1.3779923136485496E-3</v>
      </c>
      <c r="I91">
        <f t="shared" si="51"/>
        <v>1.3779923136485497</v>
      </c>
      <c r="J91">
        <f t="shared" si="52"/>
        <v>8.9749503878095211</v>
      </c>
      <c r="K91">
        <f t="shared" si="53"/>
        <v>424.33800000000002</v>
      </c>
      <c r="L91">
        <f t="shared" si="54"/>
        <v>246.30223211726022</v>
      </c>
      <c r="M91">
        <f t="shared" si="55"/>
        <v>24.761914685271758</v>
      </c>
      <c r="N91">
        <f t="shared" si="56"/>
        <v>42.660682623113402</v>
      </c>
      <c r="O91">
        <f t="shared" si="57"/>
        <v>8.5988486797246966E-2</v>
      </c>
      <c r="P91">
        <f t="shared" si="58"/>
        <v>2.940680196238298</v>
      </c>
      <c r="Q91">
        <f t="shared" si="59"/>
        <v>8.4615667849183313E-2</v>
      </c>
      <c r="R91">
        <f t="shared" si="60"/>
        <v>5.3006309027552156E-2</v>
      </c>
      <c r="S91">
        <f t="shared" si="61"/>
        <v>77.186041087093813</v>
      </c>
      <c r="T91">
        <f t="shared" si="62"/>
        <v>23.436509138696252</v>
      </c>
      <c r="U91">
        <f t="shared" si="63"/>
        <v>23.436509138696252</v>
      </c>
      <c r="V91">
        <f t="shared" si="64"/>
        <v>2.8950856832260174</v>
      </c>
      <c r="W91">
        <f t="shared" si="65"/>
        <v>44.886514518286766</v>
      </c>
      <c r="X91">
        <f t="shared" si="66"/>
        <v>1.29194093902701</v>
      </c>
      <c r="Y91">
        <f t="shared" si="67"/>
        <v>2.878238492990302</v>
      </c>
      <c r="Z91">
        <f t="shared" si="68"/>
        <v>1.6031447441990074</v>
      </c>
      <c r="AA91">
        <f t="shared" si="69"/>
        <v>-60.769461031901038</v>
      </c>
      <c r="AB91">
        <f t="shared" si="70"/>
        <v>-15.332068666695385</v>
      </c>
      <c r="AC91">
        <f t="shared" si="71"/>
        <v>-1.085042392007574</v>
      </c>
      <c r="AD91">
        <f t="shared" si="72"/>
        <v>-5.3100351018997571E-4</v>
      </c>
      <c r="AE91">
        <f t="shared" si="73"/>
        <v>9.0719812653914111</v>
      </c>
      <c r="AF91">
        <f t="shared" si="74"/>
        <v>1.377603517184955</v>
      </c>
      <c r="AG91">
        <f t="shared" si="75"/>
        <v>8.9749503878095211</v>
      </c>
      <c r="AH91">
        <v>440.83600741850802</v>
      </c>
      <c r="AI91">
        <v>429.82192727272701</v>
      </c>
      <c r="AJ91">
        <v>2.2413172720799499E-2</v>
      </c>
      <c r="AK91">
        <v>66.694061504989193</v>
      </c>
      <c r="AL91">
        <f t="shared" si="76"/>
        <v>1.3779923136485497</v>
      </c>
      <c r="AM91">
        <v>11.2199624947039</v>
      </c>
      <c r="AN91">
        <v>12.852276363636401</v>
      </c>
      <c r="AO91">
        <v>6.9509081253575999E-6</v>
      </c>
      <c r="AP91">
        <v>77.839301862191405</v>
      </c>
      <c r="AQ91">
        <v>14</v>
      </c>
      <c r="AR91">
        <v>3</v>
      </c>
      <c r="AS91">
        <f t="shared" si="77"/>
        <v>1</v>
      </c>
      <c r="AT91">
        <f t="shared" si="78"/>
        <v>0</v>
      </c>
      <c r="AU91">
        <f t="shared" si="79"/>
        <v>53866.234447971809</v>
      </c>
      <c r="AV91" t="s">
        <v>427</v>
      </c>
      <c r="AW91">
        <v>10452.200000000001</v>
      </c>
      <c r="AX91">
        <v>1034.8442307692301</v>
      </c>
      <c r="AY91">
        <v>4484.24</v>
      </c>
      <c r="AZ91">
        <f t="shared" si="80"/>
        <v>0.76922639493666034</v>
      </c>
      <c r="BA91">
        <v>-1.01765535009789</v>
      </c>
      <c r="BB91" t="s">
        <v>677</v>
      </c>
      <c r="BC91">
        <v>10452.1</v>
      </c>
      <c r="BD91">
        <v>1573.2447999999999</v>
      </c>
      <c r="BE91">
        <v>2550.31</v>
      </c>
      <c r="BF91">
        <f t="shared" si="81"/>
        <v>0.38311624861291371</v>
      </c>
      <c r="BG91">
        <v>0.5</v>
      </c>
      <c r="BH91">
        <f t="shared" si="82"/>
        <v>336.63474054354691</v>
      </c>
      <c r="BI91">
        <f t="shared" si="83"/>
        <v>8.9749503878095211</v>
      </c>
      <c r="BJ91">
        <f t="shared" si="84"/>
        <v>64.485119474912608</v>
      </c>
      <c r="BK91">
        <f t="shared" si="85"/>
        <v>2.9683822061183765E-2</v>
      </c>
      <c r="BL91">
        <f t="shared" si="86"/>
        <v>0.75831173465186585</v>
      </c>
      <c r="BM91">
        <f t="shared" si="87"/>
        <v>880.71974394370932</v>
      </c>
      <c r="BN91" t="s">
        <v>383</v>
      </c>
      <c r="BO91">
        <v>0</v>
      </c>
      <c r="BP91">
        <f t="shared" si="88"/>
        <v>880.71974394370932</v>
      </c>
      <c r="BQ91">
        <f t="shared" si="89"/>
        <v>0.65466169056165358</v>
      </c>
      <c r="BR91">
        <f t="shared" si="90"/>
        <v>0.58521256724863036</v>
      </c>
      <c r="BS91">
        <f t="shared" si="91"/>
        <v>0.53667798779532938</v>
      </c>
      <c r="BT91">
        <f t="shared" si="92"/>
        <v>0.64472931018161184</v>
      </c>
      <c r="BU91">
        <f t="shared" si="93"/>
        <v>0.56065761350176258</v>
      </c>
      <c r="BV91">
        <f t="shared" si="94"/>
        <v>0.32760843219049857</v>
      </c>
      <c r="BW91">
        <f t="shared" si="95"/>
        <v>0.67239156780950138</v>
      </c>
      <c r="BX91">
        <f t="shared" si="96"/>
        <v>400.05599999999998</v>
      </c>
      <c r="BY91">
        <f t="shared" si="97"/>
        <v>336.63474054354691</v>
      </c>
      <c r="BZ91">
        <f t="shared" si="98"/>
        <v>0.84146904569247039</v>
      </c>
      <c r="CA91">
        <f t="shared" si="99"/>
        <v>0.19293809138494064</v>
      </c>
      <c r="CB91">
        <v>1717085274</v>
      </c>
      <c r="CC91">
        <v>424.33800000000002</v>
      </c>
      <c r="CD91">
        <v>435.92599999999999</v>
      </c>
      <c r="CE91">
        <v>12.8507</v>
      </c>
      <c r="CF91">
        <v>11.2188</v>
      </c>
      <c r="CG91">
        <v>423.67099999999999</v>
      </c>
      <c r="CH91">
        <v>13.0017</v>
      </c>
      <c r="CI91">
        <v>499.99400000000003</v>
      </c>
      <c r="CJ91">
        <v>100.435</v>
      </c>
      <c r="CK91">
        <v>9.9674299999999993E-2</v>
      </c>
      <c r="CL91">
        <v>23.3398</v>
      </c>
      <c r="CM91">
        <v>22.552900000000001</v>
      </c>
      <c r="CN91">
        <v>999.9</v>
      </c>
      <c r="CO91">
        <v>0</v>
      </c>
      <c r="CP91">
        <v>0</v>
      </c>
      <c r="CQ91">
        <v>10020</v>
      </c>
      <c r="CR91">
        <v>0</v>
      </c>
      <c r="CS91">
        <v>1.5289399999999999E-3</v>
      </c>
      <c r="CT91">
        <v>400.05599999999998</v>
      </c>
      <c r="CU91">
        <v>0.94999199999999995</v>
      </c>
      <c r="CV91">
        <v>5.0007799999999998E-2</v>
      </c>
      <c r="CW91">
        <v>0</v>
      </c>
      <c r="CX91">
        <v>1573.09</v>
      </c>
      <c r="CY91">
        <v>8.2756299999999996</v>
      </c>
      <c r="CZ91">
        <v>3776.2</v>
      </c>
      <c r="DA91">
        <v>3405.33</v>
      </c>
      <c r="DB91">
        <v>37.436999999999998</v>
      </c>
      <c r="DC91">
        <v>40.936999999999998</v>
      </c>
      <c r="DD91">
        <v>39.436999999999998</v>
      </c>
      <c r="DE91">
        <v>40.75</v>
      </c>
      <c r="DF91">
        <v>41.061999999999998</v>
      </c>
      <c r="DG91">
        <v>372.19</v>
      </c>
      <c r="DH91">
        <v>19.59</v>
      </c>
      <c r="DI91">
        <v>0</v>
      </c>
      <c r="DJ91">
        <v>299.200000047684</v>
      </c>
      <c r="DK91">
        <v>0</v>
      </c>
      <c r="DL91">
        <v>1573.2447999999999</v>
      </c>
      <c r="DM91">
        <v>-2.0469230814247399</v>
      </c>
      <c r="DN91">
        <v>-5.37999993812657</v>
      </c>
      <c r="DO91">
        <v>3776.3440000000001</v>
      </c>
      <c r="DP91">
        <v>15</v>
      </c>
      <c r="DQ91">
        <v>1717085302</v>
      </c>
      <c r="DR91" t="s">
        <v>678</v>
      </c>
      <c r="DS91">
        <v>1717085296</v>
      </c>
      <c r="DT91">
        <v>1717085302</v>
      </c>
      <c r="DU91">
        <v>74</v>
      </c>
      <c r="DV91">
        <v>6.4000000000000001E-2</v>
      </c>
      <c r="DW91">
        <v>-1E-3</v>
      </c>
      <c r="DX91">
        <v>0.66700000000000004</v>
      </c>
      <c r="DY91">
        <v>-0.151</v>
      </c>
      <c r="DZ91">
        <v>436</v>
      </c>
      <c r="EA91">
        <v>11</v>
      </c>
      <c r="EB91">
        <v>0.28999999999999998</v>
      </c>
      <c r="EC91">
        <v>0.04</v>
      </c>
      <c r="ED91">
        <v>-11.615880000000001</v>
      </c>
      <c r="EE91">
        <v>-0.28119699248117802</v>
      </c>
      <c r="EF91">
        <v>3.5848271924878002E-2</v>
      </c>
      <c r="EG91">
        <v>1</v>
      </c>
      <c r="EH91">
        <v>424.199789856157</v>
      </c>
      <c r="EI91">
        <v>0.36535704091944798</v>
      </c>
      <c r="EJ91">
        <v>3.1969141441459403E-2</v>
      </c>
      <c r="EK91">
        <v>1</v>
      </c>
      <c r="EL91">
        <v>1.630916</v>
      </c>
      <c r="EM91">
        <v>1.1109473684212799E-2</v>
      </c>
      <c r="EN91">
        <v>1.9696659615274898E-3</v>
      </c>
      <c r="EO91">
        <v>1</v>
      </c>
      <c r="EP91">
        <v>3</v>
      </c>
      <c r="EQ91">
        <v>3</v>
      </c>
      <c r="ER91" t="s">
        <v>385</v>
      </c>
      <c r="ES91">
        <v>2.9779200000000001</v>
      </c>
      <c r="ET91">
        <v>2.83</v>
      </c>
      <c r="EU91">
        <v>0.103437</v>
      </c>
      <c r="EV91">
        <v>0.104981</v>
      </c>
      <c r="EW91">
        <v>7.49977E-2</v>
      </c>
      <c r="EX91">
        <v>6.6241499999999995E-2</v>
      </c>
      <c r="EY91">
        <v>25245.9</v>
      </c>
      <c r="EZ91">
        <v>30768.3</v>
      </c>
      <c r="FA91">
        <v>26059.1</v>
      </c>
      <c r="FB91">
        <v>31243.8</v>
      </c>
      <c r="FC91">
        <v>32328.5</v>
      </c>
      <c r="FD91">
        <v>35590</v>
      </c>
      <c r="FE91">
        <v>38379.300000000003</v>
      </c>
      <c r="FF91">
        <v>41453</v>
      </c>
      <c r="FG91">
        <v>2.1514500000000001</v>
      </c>
      <c r="FH91">
        <v>1.49227</v>
      </c>
      <c r="FI91">
        <v>5.3994399999999998E-2</v>
      </c>
      <c r="FJ91">
        <v>0</v>
      </c>
      <c r="FK91">
        <v>21.662800000000001</v>
      </c>
      <c r="FL91">
        <v>999.9</v>
      </c>
      <c r="FM91">
        <v>30.814</v>
      </c>
      <c r="FN91">
        <v>28.57</v>
      </c>
      <c r="FO91">
        <v>12.035299999999999</v>
      </c>
      <c r="FP91">
        <v>62.375999999999998</v>
      </c>
      <c r="FQ91">
        <v>44.735599999999998</v>
      </c>
      <c r="FR91">
        <v>1</v>
      </c>
      <c r="FS91">
        <v>-0.21881600000000001</v>
      </c>
      <c r="FT91">
        <v>0.34817799999999999</v>
      </c>
      <c r="FU91">
        <v>20.263100000000001</v>
      </c>
      <c r="FV91">
        <v>5.2469400000000004</v>
      </c>
      <c r="FW91">
        <v>12.039899999999999</v>
      </c>
      <c r="FX91">
        <v>5.0236000000000001</v>
      </c>
      <c r="FY91">
        <v>3.3008299999999999</v>
      </c>
      <c r="FZ91">
        <v>999.9</v>
      </c>
      <c r="GA91">
        <v>9999</v>
      </c>
      <c r="GB91">
        <v>9999</v>
      </c>
      <c r="GC91">
        <v>9999</v>
      </c>
      <c r="GD91">
        <v>1.87836</v>
      </c>
      <c r="GE91">
        <v>1.87992</v>
      </c>
      <c r="GF91">
        <v>1.87887</v>
      </c>
      <c r="GG91">
        <v>1.87934</v>
      </c>
      <c r="GH91">
        <v>1.8808100000000001</v>
      </c>
      <c r="GI91">
        <v>1.8753299999999999</v>
      </c>
      <c r="GJ91">
        <v>1.8824799999999999</v>
      </c>
      <c r="GK91">
        <v>1.8772899999999999</v>
      </c>
      <c r="GL91">
        <v>5</v>
      </c>
      <c r="GM91">
        <v>0</v>
      </c>
      <c r="GN91">
        <v>0</v>
      </c>
      <c r="GO91">
        <v>0</v>
      </c>
      <c r="GP91" t="s">
        <v>386</v>
      </c>
      <c r="GQ91" t="s">
        <v>387</v>
      </c>
      <c r="GR91" t="s">
        <v>388</v>
      </c>
      <c r="GS91" t="s">
        <v>388</v>
      </c>
      <c r="GT91" t="s">
        <v>388</v>
      </c>
      <c r="GU91" t="s">
        <v>388</v>
      </c>
      <c r="GV91">
        <v>0</v>
      </c>
      <c r="GW91">
        <v>100</v>
      </c>
      <c r="GX91">
        <v>100</v>
      </c>
      <c r="GY91">
        <v>0.66700000000000004</v>
      </c>
      <c r="GZ91">
        <v>-0.151</v>
      </c>
      <c r="HA91">
        <v>0.60250000000002002</v>
      </c>
      <c r="HB91">
        <v>0</v>
      </c>
      <c r="HC91">
        <v>0</v>
      </c>
      <c r="HD91">
        <v>0</v>
      </c>
      <c r="HE91">
        <v>-0.15036000000000099</v>
      </c>
      <c r="HF91">
        <v>0</v>
      </c>
      <c r="HG91">
        <v>0</v>
      </c>
      <c r="HH91">
        <v>0</v>
      </c>
      <c r="HI91">
        <v>-1</v>
      </c>
      <c r="HJ91">
        <v>-1</v>
      </c>
      <c r="HK91">
        <v>-1</v>
      </c>
      <c r="HL91">
        <v>-1</v>
      </c>
      <c r="HM91">
        <v>4.5999999999999996</v>
      </c>
      <c r="HN91">
        <v>4.4000000000000004</v>
      </c>
      <c r="HO91">
        <v>0.161133</v>
      </c>
      <c r="HP91">
        <v>4.99878</v>
      </c>
      <c r="HQ91">
        <v>1.5502899999999999</v>
      </c>
      <c r="HR91">
        <v>2.3278799999999999</v>
      </c>
      <c r="HS91">
        <v>1.5258799999999999</v>
      </c>
      <c r="HT91">
        <v>1.2206999999999999E-3</v>
      </c>
      <c r="HU91">
        <v>30.825299999999999</v>
      </c>
      <c r="HV91">
        <v>23.9299</v>
      </c>
      <c r="HW91">
        <v>2</v>
      </c>
      <c r="HX91">
        <v>481.66699999999997</v>
      </c>
      <c r="HY91">
        <v>207.39400000000001</v>
      </c>
      <c r="HZ91">
        <v>22</v>
      </c>
      <c r="IA91">
        <v>24.6389</v>
      </c>
      <c r="IB91">
        <v>30</v>
      </c>
      <c r="IC91">
        <v>24.621200000000002</v>
      </c>
      <c r="ID91">
        <v>24.619299999999999</v>
      </c>
      <c r="IE91">
        <v>-1</v>
      </c>
      <c r="IF91">
        <v>-30</v>
      </c>
      <c r="IG91">
        <v>-30</v>
      </c>
      <c r="IH91">
        <v>22</v>
      </c>
      <c r="II91">
        <v>400</v>
      </c>
      <c r="IJ91">
        <v>15.804</v>
      </c>
      <c r="IK91">
        <v>100.723</v>
      </c>
      <c r="IL91">
        <v>101.086</v>
      </c>
    </row>
    <row r="92" spans="1:246" x14ac:dyDescent="0.35">
      <c r="A92">
        <v>74</v>
      </c>
      <c r="B92">
        <v>1717085574.0999999</v>
      </c>
      <c r="C92">
        <v>23702</v>
      </c>
      <c r="D92" t="s">
        <v>679</v>
      </c>
      <c r="E92" t="s">
        <v>680</v>
      </c>
      <c r="F92" t="s">
        <v>381</v>
      </c>
      <c r="G92">
        <v>1717085574.0999999</v>
      </c>
      <c r="H92">
        <f t="shared" si="50"/>
        <v>1.3772472623646988E-3</v>
      </c>
      <c r="I92">
        <f t="shared" si="51"/>
        <v>1.3772472623646987</v>
      </c>
      <c r="J92">
        <f t="shared" si="52"/>
        <v>8.9918720070356528</v>
      </c>
      <c r="K92">
        <f t="shared" si="53"/>
        <v>424.38099999999997</v>
      </c>
      <c r="L92">
        <f t="shared" si="54"/>
        <v>245.78036671932114</v>
      </c>
      <c r="M92">
        <f t="shared" si="55"/>
        <v>24.709261955712254</v>
      </c>
      <c r="N92">
        <f t="shared" si="56"/>
        <v>42.664682447976794</v>
      </c>
      <c r="O92">
        <f t="shared" si="57"/>
        <v>8.5864638199328561E-2</v>
      </c>
      <c r="P92">
        <f t="shared" si="58"/>
        <v>2.9372572259484779</v>
      </c>
      <c r="Q92">
        <f t="shared" si="59"/>
        <v>8.4494169173753214E-2</v>
      </c>
      <c r="R92">
        <f t="shared" si="60"/>
        <v>5.2930164844419446E-2</v>
      </c>
      <c r="S92">
        <f t="shared" si="61"/>
        <v>77.184334025285821</v>
      </c>
      <c r="T92">
        <f t="shared" si="62"/>
        <v>23.435598165302288</v>
      </c>
      <c r="U92">
        <f t="shared" si="63"/>
        <v>23.435598165302288</v>
      </c>
      <c r="V92">
        <f t="shared" si="64"/>
        <v>2.8949265858378705</v>
      </c>
      <c r="W92">
        <f t="shared" si="65"/>
        <v>44.834234639435635</v>
      </c>
      <c r="X92">
        <f t="shared" si="66"/>
        <v>1.2903427173967199</v>
      </c>
      <c r="Y92">
        <f t="shared" si="67"/>
        <v>2.8780299870709745</v>
      </c>
      <c r="Z92">
        <f t="shared" si="68"/>
        <v>1.6045838684411506</v>
      </c>
      <c r="AA92">
        <f t="shared" si="69"/>
        <v>-60.736604270283216</v>
      </c>
      <c r="AB92">
        <f t="shared" si="70"/>
        <v>-15.359990391195618</v>
      </c>
      <c r="AC92">
        <f t="shared" si="71"/>
        <v>-1.0882735420143392</v>
      </c>
      <c r="AD92">
        <f t="shared" si="72"/>
        <v>-5.3417820734757981E-4</v>
      </c>
      <c r="AE92">
        <f t="shared" si="73"/>
        <v>8.9940105927286034</v>
      </c>
      <c r="AF92">
        <f t="shared" si="74"/>
        <v>1.3763858826654221</v>
      </c>
      <c r="AG92">
        <f t="shared" si="75"/>
        <v>8.9918720070356528</v>
      </c>
      <c r="AH92">
        <v>440.80815990485502</v>
      </c>
      <c r="AI92">
        <v>429.89911515151499</v>
      </c>
      <c r="AJ92">
        <v>-6.8153304452474403E-4</v>
      </c>
      <c r="AK92">
        <v>66.799721349495002</v>
      </c>
      <c r="AL92">
        <f t="shared" si="76"/>
        <v>1.3772472623646987</v>
      </c>
      <c r="AM92">
        <v>11.2039243014324</v>
      </c>
      <c r="AN92">
        <v>12.8354084848485</v>
      </c>
      <c r="AO92">
        <v>5.5788669024979796E-6</v>
      </c>
      <c r="AP92">
        <v>77.839592843598894</v>
      </c>
      <c r="AQ92">
        <v>14</v>
      </c>
      <c r="AR92">
        <v>3</v>
      </c>
      <c r="AS92">
        <f t="shared" si="77"/>
        <v>1</v>
      </c>
      <c r="AT92">
        <f t="shared" si="78"/>
        <v>0</v>
      </c>
      <c r="AU92">
        <f t="shared" si="79"/>
        <v>53765.90946954707</v>
      </c>
      <c r="AV92" t="s">
        <v>427</v>
      </c>
      <c r="AW92">
        <v>10452.200000000001</v>
      </c>
      <c r="AX92">
        <v>1034.8442307692301</v>
      </c>
      <c r="AY92">
        <v>4484.24</v>
      </c>
      <c r="AZ92">
        <f t="shared" si="80"/>
        <v>0.76922639493666034</v>
      </c>
      <c r="BA92">
        <v>-1.01765535009789</v>
      </c>
      <c r="BB92" t="s">
        <v>681</v>
      </c>
      <c r="BC92">
        <v>10450.200000000001</v>
      </c>
      <c r="BD92">
        <v>1572.3516</v>
      </c>
      <c r="BE92">
        <v>2537.85</v>
      </c>
      <c r="BF92">
        <f t="shared" si="81"/>
        <v>0.3804395058809622</v>
      </c>
      <c r="BG92">
        <v>0.5</v>
      </c>
      <c r="BH92">
        <f t="shared" si="82"/>
        <v>336.62718201264289</v>
      </c>
      <c r="BI92">
        <f t="shared" si="83"/>
        <v>8.9918720070356528</v>
      </c>
      <c r="BJ92">
        <f t="shared" si="84"/>
        <v>64.033139395495297</v>
      </c>
      <c r="BK92">
        <f t="shared" si="85"/>
        <v>2.973475670410243E-2</v>
      </c>
      <c r="BL92">
        <f t="shared" si="86"/>
        <v>0.76694446086254109</v>
      </c>
      <c r="BM92">
        <f t="shared" si="87"/>
        <v>879.22901438541987</v>
      </c>
      <c r="BN92" t="s">
        <v>383</v>
      </c>
      <c r="BO92">
        <v>0</v>
      </c>
      <c r="BP92">
        <f t="shared" si="88"/>
        <v>879.22901438541987</v>
      </c>
      <c r="BQ92">
        <f t="shared" si="89"/>
        <v>0.65355359285008174</v>
      </c>
      <c r="BR92">
        <f t="shared" si="90"/>
        <v>0.58210911858337977</v>
      </c>
      <c r="BS92">
        <f t="shared" si="91"/>
        <v>0.53991236303214218</v>
      </c>
      <c r="BT92">
        <f t="shared" si="92"/>
        <v>0.64237837256881369</v>
      </c>
      <c r="BU92">
        <f t="shared" si="93"/>
        <v>0.56426984034773531</v>
      </c>
      <c r="BV92">
        <f t="shared" si="94"/>
        <v>0.32550431251943301</v>
      </c>
      <c r="BW92">
        <f t="shared" si="95"/>
        <v>0.67449568748056699</v>
      </c>
      <c r="BX92">
        <f t="shared" si="96"/>
        <v>400.04700000000003</v>
      </c>
      <c r="BY92">
        <f t="shared" si="97"/>
        <v>336.62718201264289</v>
      </c>
      <c r="BZ92">
        <f t="shared" si="98"/>
        <v>0.84146908241442353</v>
      </c>
      <c r="CA92">
        <f t="shared" si="99"/>
        <v>0.19293816482884715</v>
      </c>
      <c r="CB92">
        <v>1717085574.0999999</v>
      </c>
      <c r="CC92">
        <v>424.38099999999997</v>
      </c>
      <c r="CD92">
        <v>435.875</v>
      </c>
      <c r="CE92">
        <v>12.834899999999999</v>
      </c>
      <c r="CF92">
        <v>11.2044</v>
      </c>
      <c r="CG92">
        <v>423.74700000000001</v>
      </c>
      <c r="CH92">
        <v>12.9849</v>
      </c>
      <c r="CI92">
        <v>499.98899999999998</v>
      </c>
      <c r="CJ92">
        <v>100.434</v>
      </c>
      <c r="CK92">
        <v>9.9912799999999996E-2</v>
      </c>
      <c r="CL92">
        <v>23.3386</v>
      </c>
      <c r="CM92">
        <v>22.5505</v>
      </c>
      <c r="CN92">
        <v>999.9</v>
      </c>
      <c r="CO92">
        <v>0</v>
      </c>
      <c r="CP92">
        <v>0</v>
      </c>
      <c r="CQ92">
        <v>10000.6</v>
      </c>
      <c r="CR92">
        <v>0</v>
      </c>
      <c r="CS92">
        <v>1.5289399999999999E-3</v>
      </c>
      <c r="CT92">
        <v>400.04700000000003</v>
      </c>
      <c r="CU92">
        <v>0.94999199999999995</v>
      </c>
      <c r="CV92">
        <v>5.0007799999999998E-2</v>
      </c>
      <c r="CW92">
        <v>0</v>
      </c>
      <c r="CX92">
        <v>1572.07</v>
      </c>
      <c r="CY92">
        <v>8.2756299999999996</v>
      </c>
      <c r="CZ92">
        <v>3753.61</v>
      </c>
      <c r="DA92">
        <v>3405.25</v>
      </c>
      <c r="DB92">
        <v>37.436999999999998</v>
      </c>
      <c r="DC92">
        <v>40.936999999999998</v>
      </c>
      <c r="DD92">
        <v>39.436999999999998</v>
      </c>
      <c r="DE92">
        <v>40.75</v>
      </c>
      <c r="DF92">
        <v>41.061999999999998</v>
      </c>
      <c r="DG92">
        <v>372.18</v>
      </c>
      <c r="DH92">
        <v>19.59</v>
      </c>
      <c r="DI92">
        <v>0</v>
      </c>
      <c r="DJ92">
        <v>299</v>
      </c>
      <c r="DK92">
        <v>0</v>
      </c>
      <c r="DL92">
        <v>1572.3516</v>
      </c>
      <c r="DM92">
        <v>-2.4092307686794499</v>
      </c>
      <c r="DN92">
        <v>-8.0669231329168092</v>
      </c>
      <c r="DO92">
        <v>3754.6496000000002</v>
      </c>
      <c r="DP92">
        <v>15</v>
      </c>
      <c r="DQ92">
        <v>1717085611.0999999</v>
      </c>
      <c r="DR92" t="s">
        <v>682</v>
      </c>
      <c r="DS92">
        <v>1717085600.0999999</v>
      </c>
      <c r="DT92">
        <v>1717085611.0999999</v>
      </c>
      <c r="DU92">
        <v>75</v>
      </c>
      <c r="DV92">
        <v>-3.3000000000000002E-2</v>
      </c>
      <c r="DW92">
        <v>1E-3</v>
      </c>
      <c r="DX92">
        <v>0.63400000000000001</v>
      </c>
      <c r="DY92">
        <v>-0.15</v>
      </c>
      <c r="DZ92">
        <v>436</v>
      </c>
      <c r="EA92">
        <v>11</v>
      </c>
      <c r="EB92">
        <v>0.14000000000000001</v>
      </c>
      <c r="EC92">
        <v>0.14000000000000001</v>
      </c>
      <c r="ED92">
        <v>-11.447290000000001</v>
      </c>
      <c r="EE92">
        <v>-0.225996992481207</v>
      </c>
      <c r="EF92">
        <v>3.77025184835178E-2</v>
      </c>
      <c r="EG92">
        <v>1</v>
      </c>
      <c r="EH92">
        <v>424.44332328971399</v>
      </c>
      <c r="EI92">
        <v>-0.64842883375457905</v>
      </c>
      <c r="EJ92">
        <v>4.7832602196402903E-2</v>
      </c>
      <c r="EK92">
        <v>1</v>
      </c>
      <c r="EL92">
        <v>1.6295489999999999</v>
      </c>
      <c r="EM92">
        <v>5.18796992481102E-3</v>
      </c>
      <c r="EN92">
        <v>1.6554422369868399E-3</v>
      </c>
      <c r="EO92">
        <v>1</v>
      </c>
      <c r="EP92">
        <v>3</v>
      </c>
      <c r="EQ92">
        <v>3</v>
      </c>
      <c r="ER92" t="s">
        <v>385</v>
      </c>
      <c r="ES92">
        <v>2.9779200000000001</v>
      </c>
      <c r="ET92">
        <v>2.8300700000000001</v>
      </c>
      <c r="EU92">
        <v>0.103452</v>
      </c>
      <c r="EV92">
        <v>0.104972</v>
      </c>
      <c r="EW92">
        <v>7.4925900000000004E-2</v>
      </c>
      <c r="EX92">
        <v>6.6178200000000006E-2</v>
      </c>
      <c r="EY92">
        <v>25244.5</v>
      </c>
      <c r="EZ92">
        <v>30768</v>
      </c>
      <c r="FA92">
        <v>26058.1</v>
      </c>
      <c r="FB92">
        <v>31243.1</v>
      </c>
      <c r="FC92">
        <v>32329.599999999999</v>
      </c>
      <c r="FD92">
        <v>35591.699999999997</v>
      </c>
      <c r="FE92">
        <v>38377.5</v>
      </c>
      <c r="FF92">
        <v>41452.1</v>
      </c>
      <c r="FG92">
        <v>2.15158</v>
      </c>
      <c r="FH92">
        <v>1.49115</v>
      </c>
      <c r="FI92">
        <v>5.3212000000000002E-2</v>
      </c>
      <c r="FJ92">
        <v>0</v>
      </c>
      <c r="FK92">
        <v>21.673300000000001</v>
      </c>
      <c r="FL92">
        <v>999.9</v>
      </c>
      <c r="FM92">
        <v>30.759</v>
      </c>
      <c r="FN92">
        <v>28.58</v>
      </c>
      <c r="FO92">
        <v>12.021100000000001</v>
      </c>
      <c r="FP92">
        <v>62.626899999999999</v>
      </c>
      <c r="FQ92">
        <v>44.791699999999999</v>
      </c>
      <c r="FR92">
        <v>1</v>
      </c>
      <c r="FS92">
        <v>-0.21936700000000001</v>
      </c>
      <c r="FT92">
        <v>0.33748899999999998</v>
      </c>
      <c r="FU92">
        <v>20.263500000000001</v>
      </c>
      <c r="FV92">
        <v>5.2469400000000004</v>
      </c>
      <c r="FW92">
        <v>12.039899999999999</v>
      </c>
      <c r="FX92">
        <v>5.0236999999999998</v>
      </c>
      <c r="FY92">
        <v>3.30078</v>
      </c>
      <c r="FZ92">
        <v>999.9</v>
      </c>
      <c r="GA92">
        <v>9999</v>
      </c>
      <c r="GB92">
        <v>9999</v>
      </c>
      <c r="GC92">
        <v>9999</v>
      </c>
      <c r="GD92">
        <v>1.87836</v>
      </c>
      <c r="GE92">
        <v>1.8799399999999999</v>
      </c>
      <c r="GF92">
        <v>1.8788400000000001</v>
      </c>
      <c r="GG92">
        <v>1.8792899999999999</v>
      </c>
      <c r="GH92">
        <v>1.8808100000000001</v>
      </c>
      <c r="GI92">
        <v>1.87531</v>
      </c>
      <c r="GJ92">
        <v>1.8824799999999999</v>
      </c>
      <c r="GK92">
        <v>1.8772899999999999</v>
      </c>
      <c r="GL92">
        <v>5</v>
      </c>
      <c r="GM92">
        <v>0</v>
      </c>
      <c r="GN92">
        <v>0</v>
      </c>
      <c r="GO92">
        <v>0</v>
      </c>
      <c r="GP92" t="s">
        <v>386</v>
      </c>
      <c r="GQ92" t="s">
        <v>387</v>
      </c>
      <c r="GR92" t="s">
        <v>388</v>
      </c>
      <c r="GS92" t="s">
        <v>388</v>
      </c>
      <c r="GT92" t="s">
        <v>388</v>
      </c>
      <c r="GU92" t="s">
        <v>388</v>
      </c>
      <c r="GV92">
        <v>0</v>
      </c>
      <c r="GW92">
        <v>100</v>
      </c>
      <c r="GX92">
        <v>100</v>
      </c>
      <c r="GY92">
        <v>0.63400000000000001</v>
      </c>
      <c r="GZ92">
        <v>-0.15</v>
      </c>
      <c r="HA92">
        <v>0.66670000000004803</v>
      </c>
      <c r="HB92">
        <v>0</v>
      </c>
      <c r="HC92">
        <v>0</v>
      </c>
      <c r="HD92">
        <v>0</v>
      </c>
      <c r="HE92">
        <v>-0.151449999999997</v>
      </c>
      <c r="HF92">
        <v>0</v>
      </c>
      <c r="HG92">
        <v>0</v>
      </c>
      <c r="HH92">
        <v>0</v>
      </c>
      <c r="HI92">
        <v>-1</v>
      </c>
      <c r="HJ92">
        <v>-1</v>
      </c>
      <c r="HK92">
        <v>-1</v>
      </c>
      <c r="HL92">
        <v>-1</v>
      </c>
      <c r="HM92">
        <v>4.5999999999999996</v>
      </c>
      <c r="HN92">
        <v>4.5</v>
      </c>
      <c r="HO92">
        <v>0.161133</v>
      </c>
      <c r="HP92">
        <v>4.99878</v>
      </c>
      <c r="HQ92">
        <v>1.5490699999999999</v>
      </c>
      <c r="HR92">
        <v>2.3278799999999999</v>
      </c>
      <c r="HS92">
        <v>1.5258799999999999</v>
      </c>
      <c r="HT92">
        <v>1.2206999999999999E-3</v>
      </c>
      <c r="HU92">
        <v>30.803699999999999</v>
      </c>
      <c r="HV92">
        <v>23.9299</v>
      </c>
      <c r="HW92">
        <v>2</v>
      </c>
      <c r="HX92">
        <v>481.66800000000001</v>
      </c>
      <c r="HY92">
        <v>206.97399999999999</v>
      </c>
      <c r="HZ92">
        <v>21.9998</v>
      </c>
      <c r="IA92">
        <v>24.6326</v>
      </c>
      <c r="IB92">
        <v>30</v>
      </c>
      <c r="IC92">
        <v>24.6129</v>
      </c>
      <c r="ID92">
        <v>24.611499999999999</v>
      </c>
      <c r="IE92">
        <v>-1</v>
      </c>
      <c r="IF92">
        <v>-30</v>
      </c>
      <c r="IG92">
        <v>-30</v>
      </c>
      <c r="IH92">
        <v>22</v>
      </c>
      <c r="II92">
        <v>400</v>
      </c>
      <c r="IJ92">
        <v>15.804</v>
      </c>
      <c r="IK92">
        <v>100.71899999999999</v>
      </c>
      <c r="IL92">
        <v>101.084</v>
      </c>
    </row>
    <row r="93" spans="1:246" x14ac:dyDescent="0.35">
      <c r="A93">
        <v>75</v>
      </c>
      <c r="B93">
        <v>1717085874.0999999</v>
      </c>
      <c r="C93">
        <v>24002</v>
      </c>
      <c r="D93" t="s">
        <v>683</v>
      </c>
      <c r="E93" t="s">
        <v>684</v>
      </c>
      <c r="F93" t="s">
        <v>381</v>
      </c>
      <c r="G93">
        <v>1717085874.0999999</v>
      </c>
      <c r="H93">
        <f t="shared" si="50"/>
        <v>1.3729373018121127E-3</v>
      </c>
      <c r="I93">
        <f t="shared" si="51"/>
        <v>1.3729373018121127</v>
      </c>
      <c r="J93">
        <f t="shared" si="52"/>
        <v>8.9973620765573639</v>
      </c>
      <c r="K93">
        <f t="shared" si="53"/>
        <v>423.13299999999998</v>
      </c>
      <c r="L93">
        <f t="shared" si="54"/>
        <v>243.9703070932606</v>
      </c>
      <c r="M93">
        <f t="shared" si="55"/>
        <v>24.529287988682544</v>
      </c>
      <c r="N93">
        <f t="shared" si="56"/>
        <v>42.542682091831992</v>
      </c>
      <c r="O93">
        <f t="shared" si="57"/>
        <v>8.5609840273972407E-2</v>
      </c>
      <c r="P93">
        <f t="shared" si="58"/>
        <v>2.9361935884606867</v>
      </c>
      <c r="Q93">
        <f t="shared" si="59"/>
        <v>8.4246938105627472E-2</v>
      </c>
      <c r="R93">
        <f t="shared" si="60"/>
        <v>5.277498027289905E-2</v>
      </c>
      <c r="S93">
        <f t="shared" si="61"/>
        <v>77.131519908550672</v>
      </c>
      <c r="T93">
        <f t="shared" si="62"/>
        <v>23.425741396166007</v>
      </c>
      <c r="U93">
        <f t="shared" si="63"/>
        <v>23.425741396166007</v>
      </c>
      <c r="V93">
        <f t="shared" si="64"/>
        <v>2.8932056345608341</v>
      </c>
      <c r="W93">
        <f t="shared" si="65"/>
        <v>44.809183100489349</v>
      </c>
      <c r="X93">
        <f t="shared" si="66"/>
        <v>1.2887889059136</v>
      </c>
      <c r="Y93">
        <f t="shared" si="67"/>
        <v>2.8761713933131832</v>
      </c>
      <c r="Z93">
        <f t="shared" si="68"/>
        <v>1.6044167286472342</v>
      </c>
      <c r="AA93">
        <f t="shared" si="69"/>
        <v>-60.546535009914173</v>
      </c>
      <c r="AB93">
        <f t="shared" si="70"/>
        <v>-15.487908373218776</v>
      </c>
      <c r="AC93">
        <f t="shared" si="71"/>
        <v>-1.0976199932881292</v>
      </c>
      <c r="AD93">
        <f t="shared" si="72"/>
        <v>-5.4346787041126277E-4</v>
      </c>
      <c r="AE93">
        <f t="shared" si="73"/>
        <v>8.8738999681495283</v>
      </c>
      <c r="AF93">
        <f t="shared" si="74"/>
        <v>1.3696563614367749</v>
      </c>
      <c r="AG93">
        <f t="shared" si="75"/>
        <v>8.9973620765573639</v>
      </c>
      <c r="AH93">
        <v>439.48789446635499</v>
      </c>
      <c r="AI93">
        <v>428.60369090909097</v>
      </c>
      <c r="AJ93">
        <v>-6.3763160787743498E-3</v>
      </c>
      <c r="AK93">
        <v>66.870274342789898</v>
      </c>
      <c r="AL93">
        <f t="shared" si="76"/>
        <v>1.3729373018121127</v>
      </c>
      <c r="AM93">
        <v>11.195793328966399</v>
      </c>
      <c r="AN93">
        <v>12.8221478787879</v>
      </c>
      <c r="AO93">
        <v>4.0676772346074601E-6</v>
      </c>
      <c r="AP93">
        <v>78.098367888233</v>
      </c>
      <c r="AQ93">
        <v>14</v>
      </c>
      <c r="AR93">
        <v>3</v>
      </c>
      <c r="AS93">
        <f t="shared" si="77"/>
        <v>1</v>
      </c>
      <c r="AT93">
        <f t="shared" si="78"/>
        <v>0</v>
      </c>
      <c r="AU93">
        <f t="shared" si="79"/>
        <v>53736.804434387843</v>
      </c>
      <c r="AV93" t="s">
        <v>427</v>
      </c>
      <c r="AW93">
        <v>10452.200000000001</v>
      </c>
      <c r="AX93">
        <v>1034.8442307692301</v>
      </c>
      <c r="AY93">
        <v>4484.24</v>
      </c>
      <c r="AZ93">
        <f t="shared" si="80"/>
        <v>0.76922639493666034</v>
      </c>
      <c r="BA93">
        <v>-1.01765535009789</v>
      </c>
      <c r="BB93" t="s">
        <v>685</v>
      </c>
      <c r="BC93">
        <v>10446.4</v>
      </c>
      <c r="BD93">
        <v>1573.124</v>
      </c>
      <c r="BE93">
        <v>2527.25</v>
      </c>
      <c r="BF93">
        <f t="shared" si="81"/>
        <v>0.37753526560490647</v>
      </c>
      <c r="BG93">
        <v>0.5</v>
      </c>
      <c r="BH93">
        <f t="shared" si="82"/>
        <v>336.39366495427538</v>
      </c>
      <c r="BI93">
        <f t="shared" si="83"/>
        <v>8.9973620765573639</v>
      </c>
      <c r="BJ93">
        <f t="shared" si="84"/>
        <v>63.500235823160139</v>
      </c>
      <c r="BK93">
        <f t="shared" si="85"/>
        <v>2.9771718287312437E-2</v>
      </c>
      <c r="BL93">
        <f t="shared" si="86"/>
        <v>0.774355524779899</v>
      </c>
      <c r="BM93">
        <f t="shared" si="87"/>
        <v>877.95326572648275</v>
      </c>
      <c r="BN93" t="s">
        <v>383</v>
      </c>
      <c r="BO93">
        <v>0</v>
      </c>
      <c r="BP93">
        <f t="shared" si="88"/>
        <v>877.95326572648275</v>
      </c>
      <c r="BQ93">
        <f t="shared" si="89"/>
        <v>0.65260529598319006</v>
      </c>
      <c r="BR93">
        <f t="shared" si="90"/>
        <v>0.57850475306996452</v>
      </c>
      <c r="BS93">
        <f t="shared" si="91"/>
        <v>0.54266067681227614</v>
      </c>
      <c r="BT93">
        <f t="shared" si="92"/>
        <v>0.63932076628984402</v>
      </c>
      <c r="BU93">
        <f t="shared" si="93"/>
        <v>0.56734284231942955</v>
      </c>
      <c r="BV93">
        <f t="shared" si="94"/>
        <v>0.3228608407195287</v>
      </c>
      <c r="BW93">
        <f t="shared" si="95"/>
        <v>0.6771391592804713</v>
      </c>
      <c r="BX93">
        <f t="shared" si="96"/>
        <v>399.76900000000001</v>
      </c>
      <c r="BY93">
        <f t="shared" si="97"/>
        <v>336.39366495427538</v>
      </c>
      <c r="BZ93">
        <f t="shared" si="98"/>
        <v>0.84147011137500749</v>
      </c>
      <c r="CA93">
        <f t="shared" si="99"/>
        <v>0.19294022275001482</v>
      </c>
      <c r="CB93">
        <v>1717085874.0999999</v>
      </c>
      <c r="CC93">
        <v>423.13299999999998</v>
      </c>
      <c r="CD93">
        <v>434.47699999999998</v>
      </c>
      <c r="CE93">
        <v>12.8184</v>
      </c>
      <c r="CF93">
        <v>11.1959</v>
      </c>
      <c r="CG93">
        <v>422.50299999999999</v>
      </c>
      <c r="CH93">
        <v>12.9694</v>
      </c>
      <c r="CI93">
        <v>500.00599999999997</v>
      </c>
      <c r="CJ93">
        <v>100.44199999999999</v>
      </c>
      <c r="CK93">
        <v>0.100104</v>
      </c>
      <c r="CL93">
        <v>23.3279</v>
      </c>
      <c r="CM93">
        <v>22.5318</v>
      </c>
      <c r="CN93">
        <v>999.9</v>
      </c>
      <c r="CO93">
        <v>0</v>
      </c>
      <c r="CP93">
        <v>0</v>
      </c>
      <c r="CQ93">
        <v>9993.75</v>
      </c>
      <c r="CR93">
        <v>0</v>
      </c>
      <c r="CS93">
        <v>1.5289399999999999E-3</v>
      </c>
      <c r="CT93">
        <v>399.76900000000001</v>
      </c>
      <c r="CU93">
        <v>0.94995600000000002</v>
      </c>
      <c r="CV93">
        <v>5.0043999999999998E-2</v>
      </c>
      <c r="CW93">
        <v>0</v>
      </c>
      <c r="CX93">
        <v>1572.94</v>
      </c>
      <c r="CY93">
        <v>8.2756299999999996</v>
      </c>
      <c r="CZ93">
        <v>3761.73</v>
      </c>
      <c r="DA93">
        <v>3402.8</v>
      </c>
      <c r="DB93">
        <v>37.436999999999998</v>
      </c>
      <c r="DC93">
        <v>40.936999999999998</v>
      </c>
      <c r="DD93">
        <v>39.436999999999998</v>
      </c>
      <c r="DE93">
        <v>40.75</v>
      </c>
      <c r="DF93">
        <v>41.061999999999998</v>
      </c>
      <c r="DG93">
        <v>371.9</v>
      </c>
      <c r="DH93">
        <v>19.59</v>
      </c>
      <c r="DI93">
        <v>0</v>
      </c>
      <c r="DJ93">
        <v>299.200000047684</v>
      </c>
      <c r="DK93">
        <v>0</v>
      </c>
      <c r="DL93">
        <v>1573.124</v>
      </c>
      <c r="DM93">
        <v>-1.1892307612005499</v>
      </c>
      <c r="DN93">
        <v>-2.6215384784271598</v>
      </c>
      <c r="DO93">
        <v>3764.2192</v>
      </c>
      <c r="DP93">
        <v>15</v>
      </c>
      <c r="DQ93">
        <v>1717085902.0999999</v>
      </c>
      <c r="DR93" t="s">
        <v>686</v>
      </c>
      <c r="DS93">
        <v>1717085901.0999999</v>
      </c>
      <c r="DT93">
        <v>1717085902.0999999</v>
      </c>
      <c r="DU93">
        <v>76</v>
      </c>
      <c r="DV93">
        <v>-3.0000000000000001E-3</v>
      </c>
      <c r="DW93">
        <v>-1E-3</v>
      </c>
      <c r="DX93">
        <v>0.63</v>
      </c>
      <c r="DY93">
        <v>-0.151</v>
      </c>
      <c r="DZ93">
        <v>434</v>
      </c>
      <c r="EA93">
        <v>11</v>
      </c>
      <c r="EB93">
        <v>0.28000000000000003</v>
      </c>
      <c r="EC93">
        <v>7.0000000000000007E-2</v>
      </c>
      <c r="ED93">
        <v>-11.4660571428571</v>
      </c>
      <c r="EE93">
        <v>7.8981818181794297E-2</v>
      </c>
      <c r="EF93">
        <v>4.3693222438666801E-2</v>
      </c>
      <c r="EG93">
        <v>1</v>
      </c>
      <c r="EH93">
        <v>423.17761501052399</v>
      </c>
      <c r="EI93">
        <v>5.5411289953707303E-2</v>
      </c>
      <c r="EJ93">
        <v>5.3843491777154799E-2</v>
      </c>
      <c r="EK93">
        <v>1</v>
      </c>
      <c r="EL93">
        <v>1.62470571428571</v>
      </c>
      <c r="EM93">
        <v>4.8794805194800799E-3</v>
      </c>
      <c r="EN93">
        <v>1.7231078550897999E-3</v>
      </c>
      <c r="EO93">
        <v>1</v>
      </c>
      <c r="EP93">
        <v>3</v>
      </c>
      <c r="EQ93">
        <v>3</v>
      </c>
      <c r="ER93" t="s">
        <v>385</v>
      </c>
      <c r="ES93">
        <v>2.9779800000000001</v>
      </c>
      <c r="ET93">
        <v>2.8302</v>
      </c>
      <c r="EU93">
        <v>0.10323400000000001</v>
      </c>
      <c r="EV93">
        <v>0.104731</v>
      </c>
      <c r="EW93">
        <v>7.4867699999999995E-2</v>
      </c>
      <c r="EX93">
        <v>6.6148100000000001E-2</v>
      </c>
      <c r="EY93">
        <v>25251.1</v>
      </c>
      <c r="EZ93">
        <v>30777.7</v>
      </c>
      <c r="FA93">
        <v>26058.400000000001</v>
      </c>
      <c r="FB93">
        <v>31244.400000000001</v>
      </c>
      <c r="FC93">
        <v>32332.1</v>
      </c>
      <c r="FD93">
        <v>35594.400000000001</v>
      </c>
      <c r="FE93">
        <v>38378.199999999997</v>
      </c>
      <c r="FF93">
        <v>41453.9</v>
      </c>
      <c r="FG93">
        <v>2.1516500000000001</v>
      </c>
      <c r="FH93">
        <v>1.4895499999999999</v>
      </c>
      <c r="FI93">
        <v>5.4627700000000001E-2</v>
      </c>
      <c r="FJ93">
        <v>0</v>
      </c>
      <c r="FK93">
        <v>21.6312</v>
      </c>
      <c r="FL93">
        <v>999.9</v>
      </c>
      <c r="FM93">
        <v>30.759</v>
      </c>
      <c r="FN93">
        <v>28.55</v>
      </c>
      <c r="FO93">
        <v>11.9979</v>
      </c>
      <c r="FP93">
        <v>62.567</v>
      </c>
      <c r="FQ93">
        <v>44.803699999999999</v>
      </c>
      <c r="FR93">
        <v>1</v>
      </c>
      <c r="FS93">
        <v>-0.22123999999999999</v>
      </c>
      <c r="FT93">
        <v>0.32222200000000001</v>
      </c>
      <c r="FU93">
        <v>20.263200000000001</v>
      </c>
      <c r="FV93">
        <v>5.24709</v>
      </c>
      <c r="FW93">
        <v>12.039899999999999</v>
      </c>
      <c r="FX93">
        <v>5.0235000000000003</v>
      </c>
      <c r="FY93">
        <v>3.30078</v>
      </c>
      <c r="FZ93">
        <v>999.9</v>
      </c>
      <c r="GA93">
        <v>9999</v>
      </c>
      <c r="GB93">
        <v>9999</v>
      </c>
      <c r="GC93">
        <v>9999</v>
      </c>
      <c r="GD93">
        <v>1.87836</v>
      </c>
      <c r="GE93">
        <v>1.8799399999999999</v>
      </c>
      <c r="GF93">
        <v>1.8788400000000001</v>
      </c>
      <c r="GG93">
        <v>1.8792800000000001</v>
      </c>
      <c r="GH93">
        <v>1.8808</v>
      </c>
      <c r="GI93">
        <v>1.8753200000000001</v>
      </c>
      <c r="GJ93">
        <v>1.8824799999999999</v>
      </c>
      <c r="GK93">
        <v>1.8772899999999999</v>
      </c>
      <c r="GL93">
        <v>5</v>
      </c>
      <c r="GM93">
        <v>0</v>
      </c>
      <c r="GN93">
        <v>0</v>
      </c>
      <c r="GO93">
        <v>0</v>
      </c>
      <c r="GP93" t="s">
        <v>386</v>
      </c>
      <c r="GQ93" t="s">
        <v>387</v>
      </c>
      <c r="GR93" t="s">
        <v>388</v>
      </c>
      <c r="GS93" t="s">
        <v>388</v>
      </c>
      <c r="GT93" t="s">
        <v>388</v>
      </c>
      <c r="GU93" t="s">
        <v>388</v>
      </c>
      <c r="GV93">
        <v>0</v>
      </c>
      <c r="GW93">
        <v>100</v>
      </c>
      <c r="GX93">
        <v>100</v>
      </c>
      <c r="GY93">
        <v>0.63</v>
      </c>
      <c r="GZ93">
        <v>-0.151</v>
      </c>
      <c r="HA93">
        <v>0.63380000000006498</v>
      </c>
      <c r="HB93">
        <v>0</v>
      </c>
      <c r="HC93">
        <v>0</v>
      </c>
      <c r="HD93">
        <v>0</v>
      </c>
      <c r="HE93">
        <v>-0.150109090909089</v>
      </c>
      <c r="HF93">
        <v>0</v>
      </c>
      <c r="HG93">
        <v>0</v>
      </c>
      <c r="HH93">
        <v>0</v>
      </c>
      <c r="HI93">
        <v>-1</v>
      </c>
      <c r="HJ93">
        <v>-1</v>
      </c>
      <c r="HK93">
        <v>-1</v>
      </c>
      <c r="HL93">
        <v>-1</v>
      </c>
      <c r="HM93">
        <v>4.5999999999999996</v>
      </c>
      <c r="HN93">
        <v>4.4000000000000004</v>
      </c>
      <c r="HO93">
        <v>0.161133</v>
      </c>
      <c r="HP93">
        <v>4.99878</v>
      </c>
      <c r="HQ93">
        <v>1.5490699999999999</v>
      </c>
      <c r="HR93">
        <v>2.3278799999999999</v>
      </c>
      <c r="HS93">
        <v>1.5246599999999999</v>
      </c>
      <c r="HT93">
        <v>1.2206999999999999E-3</v>
      </c>
      <c r="HU93">
        <v>30.803699999999999</v>
      </c>
      <c r="HV93">
        <v>23.938700000000001</v>
      </c>
      <c r="HW93">
        <v>2</v>
      </c>
      <c r="HX93">
        <v>481.54300000000001</v>
      </c>
      <c r="HY93">
        <v>206.35400000000001</v>
      </c>
      <c r="HZ93">
        <v>22.0001</v>
      </c>
      <c r="IA93">
        <v>24.6099</v>
      </c>
      <c r="IB93">
        <v>30</v>
      </c>
      <c r="IC93">
        <v>24.5943</v>
      </c>
      <c r="ID93">
        <v>24.5945</v>
      </c>
      <c r="IE93">
        <v>-1</v>
      </c>
      <c r="IF93">
        <v>-30</v>
      </c>
      <c r="IG93">
        <v>-30</v>
      </c>
      <c r="IH93">
        <v>22</v>
      </c>
      <c r="II93">
        <v>400</v>
      </c>
      <c r="IJ93">
        <v>15.804</v>
      </c>
      <c r="IK93">
        <v>100.721</v>
      </c>
      <c r="IL93">
        <v>101.08799999999999</v>
      </c>
    </row>
    <row r="94" spans="1:246" x14ac:dyDescent="0.35">
      <c r="A94">
        <v>76</v>
      </c>
      <c r="B94">
        <v>1717086174.0999999</v>
      </c>
      <c r="C94">
        <v>24302</v>
      </c>
      <c r="D94" t="s">
        <v>687</v>
      </c>
      <c r="E94" t="s">
        <v>688</v>
      </c>
      <c r="F94" t="s">
        <v>381</v>
      </c>
      <c r="G94">
        <v>1717086174.0999999</v>
      </c>
      <c r="H94">
        <f t="shared" si="50"/>
        <v>1.3705801587123388E-3</v>
      </c>
      <c r="I94">
        <f t="shared" si="51"/>
        <v>1.3705801587123387</v>
      </c>
      <c r="J94">
        <f t="shared" si="52"/>
        <v>8.9819456563009492</v>
      </c>
      <c r="K94">
        <f t="shared" si="53"/>
        <v>422.68599999999998</v>
      </c>
      <c r="L94">
        <f t="shared" si="54"/>
        <v>243.16244722148357</v>
      </c>
      <c r="M94">
        <f t="shared" si="55"/>
        <v>24.446626724211391</v>
      </c>
      <c r="N94">
        <f t="shared" si="56"/>
        <v>42.495241274398005</v>
      </c>
      <c r="O94">
        <f t="shared" si="57"/>
        <v>8.527929948806158E-2</v>
      </c>
      <c r="P94">
        <f t="shared" si="58"/>
        <v>2.9356492817795679</v>
      </c>
      <c r="Q94">
        <f t="shared" si="59"/>
        <v>8.3926565259257818E-2</v>
      </c>
      <c r="R94">
        <f t="shared" si="60"/>
        <v>5.2573853655741701E-2</v>
      </c>
      <c r="S94">
        <f t="shared" si="61"/>
        <v>77.185298716109969</v>
      </c>
      <c r="T94">
        <f t="shared" si="62"/>
        <v>23.439488155893908</v>
      </c>
      <c r="U94">
        <f t="shared" si="63"/>
        <v>23.439488155893908</v>
      </c>
      <c r="V94">
        <f t="shared" si="64"/>
        <v>2.8956060085169124</v>
      </c>
      <c r="W94">
        <f t="shared" si="65"/>
        <v>44.745042319307323</v>
      </c>
      <c r="X94">
        <f t="shared" si="66"/>
        <v>1.2879390076651003</v>
      </c>
      <c r="Y94">
        <f t="shared" si="67"/>
        <v>2.8783948811002897</v>
      </c>
      <c r="Z94">
        <f t="shared" si="68"/>
        <v>1.6076670008518121</v>
      </c>
      <c r="AA94">
        <f t="shared" si="69"/>
        <v>-60.442584999214141</v>
      </c>
      <c r="AB94">
        <f t="shared" si="70"/>
        <v>-15.634877811164351</v>
      </c>
      <c r="AC94">
        <f t="shared" si="71"/>
        <v>-1.108389991233999</v>
      </c>
      <c r="AD94">
        <f t="shared" si="72"/>
        <v>-5.5408550252877831E-4</v>
      </c>
      <c r="AE94">
        <f t="shared" si="73"/>
        <v>8.8836969003626809</v>
      </c>
      <c r="AF94">
        <f t="shared" si="74"/>
        <v>1.3711377388983719</v>
      </c>
      <c r="AG94">
        <f t="shared" si="75"/>
        <v>8.9819456563009492</v>
      </c>
      <c r="AH94">
        <v>438.98705853860503</v>
      </c>
      <c r="AI94">
        <v>428.13499393939401</v>
      </c>
      <c r="AJ94">
        <v>-8.8856221090979001E-3</v>
      </c>
      <c r="AK94">
        <v>66.694046607537999</v>
      </c>
      <c r="AL94">
        <f t="shared" si="76"/>
        <v>1.3705801587123387</v>
      </c>
      <c r="AM94">
        <v>11.186421209394901</v>
      </c>
      <c r="AN94">
        <v>12.810097575757601</v>
      </c>
      <c r="AO94">
        <v>-5.6605692895813504E-6</v>
      </c>
      <c r="AP94">
        <v>77.8392565423256</v>
      </c>
      <c r="AQ94">
        <v>14</v>
      </c>
      <c r="AR94">
        <v>3</v>
      </c>
      <c r="AS94">
        <f t="shared" si="77"/>
        <v>1</v>
      </c>
      <c r="AT94">
        <f t="shared" si="78"/>
        <v>0</v>
      </c>
      <c r="AU94">
        <f t="shared" si="79"/>
        <v>53718.379136950993</v>
      </c>
      <c r="AV94" t="s">
        <v>427</v>
      </c>
      <c r="AW94">
        <v>10452.200000000001</v>
      </c>
      <c r="AX94">
        <v>1034.8442307692301</v>
      </c>
      <c r="AY94">
        <v>4484.24</v>
      </c>
      <c r="AZ94">
        <f t="shared" si="80"/>
        <v>0.76922639493666034</v>
      </c>
      <c r="BA94">
        <v>-1.01765535009789</v>
      </c>
      <c r="BB94" t="s">
        <v>689</v>
      </c>
      <c r="BC94">
        <v>10446.6</v>
      </c>
      <c r="BD94">
        <v>1577.1587999999999</v>
      </c>
      <c r="BE94">
        <v>2523.19</v>
      </c>
      <c r="BF94">
        <f t="shared" si="81"/>
        <v>0.37493458677309288</v>
      </c>
      <c r="BG94">
        <v>0.5</v>
      </c>
      <c r="BH94">
        <f t="shared" si="82"/>
        <v>336.631389358055</v>
      </c>
      <c r="BI94">
        <f t="shared" si="83"/>
        <v>8.9819456563009492</v>
      </c>
      <c r="BJ94">
        <f t="shared" si="84"/>
        <v>63.107375431907244</v>
      </c>
      <c r="BK94">
        <f t="shared" si="85"/>
        <v>2.9704897768053507E-2</v>
      </c>
      <c r="BL94">
        <f t="shared" si="86"/>
        <v>0.77721059452518426</v>
      </c>
      <c r="BM94">
        <f t="shared" si="87"/>
        <v>877.46277819134298</v>
      </c>
      <c r="BN94" t="s">
        <v>383</v>
      </c>
      <c r="BO94">
        <v>0</v>
      </c>
      <c r="BP94">
        <f t="shared" si="88"/>
        <v>877.46277819134298</v>
      </c>
      <c r="BQ94">
        <f t="shared" si="89"/>
        <v>0.65224070395358935</v>
      </c>
      <c r="BR94">
        <f t="shared" si="90"/>
        <v>0.5748408287008282</v>
      </c>
      <c r="BS94">
        <f t="shared" si="91"/>
        <v>0.54371253875686021</v>
      </c>
      <c r="BT94">
        <f t="shared" si="92"/>
        <v>0.63562595437009417</v>
      </c>
      <c r="BU94">
        <f t="shared" si="93"/>
        <v>0.56851986005575772</v>
      </c>
      <c r="BV94">
        <f t="shared" si="94"/>
        <v>0.31981651471598332</v>
      </c>
      <c r="BW94">
        <f t="shared" si="95"/>
        <v>0.68018348528401673</v>
      </c>
      <c r="BX94">
        <f t="shared" si="96"/>
        <v>400.05200000000002</v>
      </c>
      <c r="BY94">
        <f t="shared" si="97"/>
        <v>336.631389358055</v>
      </c>
      <c r="BZ94">
        <f t="shared" si="98"/>
        <v>0.84146908241442353</v>
      </c>
      <c r="CA94">
        <f t="shared" si="99"/>
        <v>0.19293816482884715</v>
      </c>
      <c r="CB94">
        <v>1717086174.0999999</v>
      </c>
      <c r="CC94">
        <v>422.68599999999998</v>
      </c>
      <c r="CD94">
        <v>434.04199999999997</v>
      </c>
      <c r="CE94">
        <v>12.810700000000001</v>
      </c>
      <c r="CF94">
        <v>11.186400000000001</v>
      </c>
      <c r="CG94">
        <v>422.08100000000002</v>
      </c>
      <c r="CH94">
        <v>12.960699999999999</v>
      </c>
      <c r="CI94">
        <v>499.99599999999998</v>
      </c>
      <c r="CJ94">
        <v>100.43600000000001</v>
      </c>
      <c r="CK94">
        <v>0.100193</v>
      </c>
      <c r="CL94">
        <v>23.340699999999998</v>
      </c>
      <c r="CM94">
        <v>22.5534</v>
      </c>
      <c r="CN94">
        <v>999.9</v>
      </c>
      <c r="CO94">
        <v>0</v>
      </c>
      <c r="CP94">
        <v>0</v>
      </c>
      <c r="CQ94">
        <v>9991.25</v>
      </c>
      <c r="CR94">
        <v>0</v>
      </c>
      <c r="CS94">
        <v>1.5289399999999999E-3</v>
      </c>
      <c r="CT94">
        <v>400.05200000000002</v>
      </c>
      <c r="CU94">
        <v>0.94999199999999995</v>
      </c>
      <c r="CV94">
        <v>5.0007799999999998E-2</v>
      </c>
      <c r="CW94">
        <v>0</v>
      </c>
      <c r="CX94">
        <v>1576.87</v>
      </c>
      <c r="CY94">
        <v>8.2756299999999996</v>
      </c>
      <c r="CZ94">
        <v>3783.29</v>
      </c>
      <c r="DA94">
        <v>3405.29</v>
      </c>
      <c r="DB94">
        <v>37.436999999999998</v>
      </c>
      <c r="DC94">
        <v>40.875</v>
      </c>
      <c r="DD94">
        <v>39.436999999999998</v>
      </c>
      <c r="DE94">
        <v>40.686999999999998</v>
      </c>
      <c r="DF94">
        <v>41.061999999999998</v>
      </c>
      <c r="DG94">
        <v>372.18</v>
      </c>
      <c r="DH94">
        <v>19.59</v>
      </c>
      <c r="DI94">
        <v>0</v>
      </c>
      <c r="DJ94">
        <v>299</v>
      </c>
      <c r="DK94">
        <v>0</v>
      </c>
      <c r="DL94">
        <v>1577.1587999999999</v>
      </c>
      <c r="DM94">
        <v>-0.93461538466438399</v>
      </c>
      <c r="DN94">
        <v>-2.01076922939765</v>
      </c>
      <c r="DO94">
        <v>3783.0940000000001</v>
      </c>
      <c r="DP94">
        <v>15</v>
      </c>
      <c r="DQ94">
        <v>1717086204.0999999</v>
      </c>
      <c r="DR94" t="s">
        <v>690</v>
      </c>
      <c r="DS94">
        <v>1717086204.0999999</v>
      </c>
      <c r="DT94">
        <v>1717086204.0999999</v>
      </c>
      <c r="DU94">
        <v>77</v>
      </c>
      <c r="DV94">
        <v>-2.5000000000000001E-2</v>
      </c>
      <c r="DW94">
        <v>1E-3</v>
      </c>
      <c r="DX94">
        <v>0.60499999999999998</v>
      </c>
      <c r="DY94">
        <v>-0.15</v>
      </c>
      <c r="DZ94">
        <v>434</v>
      </c>
      <c r="EA94">
        <v>11</v>
      </c>
      <c r="EB94">
        <v>0.32</v>
      </c>
      <c r="EC94">
        <v>0.03</v>
      </c>
      <c r="ED94">
        <v>-11.4691952380952</v>
      </c>
      <c r="EE94">
        <v>0.48298441558440702</v>
      </c>
      <c r="EF94">
        <v>6.3296471549823499E-2</v>
      </c>
      <c r="EG94">
        <v>1</v>
      </c>
      <c r="EH94">
        <v>422.690552562383</v>
      </c>
      <c r="EI94">
        <v>0.18608773534109799</v>
      </c>
      <c r="EJ94">
        <v>3.5987805831442399E-2</v>
      </c>
      <c r="EK94">
        <v>1</v>
      </c>
      <c r="EL94">
        <v>1.62507714285714</v>
      </c>
      <c r="EM94">
        <v>9.6436363636367498E-3</v>
      </c>
      <c r="EN94">
        <v>1.3303388141914E-3</v>
      </c>
      <c r="EO94">
        <v>1</v>
      </c>
      <c r="EP94">
        <v>3</v>
      </c>
      <c r="EQ94">
        <v>3</v>
      </c>
      <c r="ER94" t="s">
        <v>385</v>
      </c>
      <c r="ES94">
        <v>2.97797</v>
      </c>
      <c r="ET94">
        <v>2.8302700000000001</v>
      </c>
      <c r="EU94">
        <v>0.103155</v>
      </c>
      <c r="EV94">
        <v>0.10465000000000001</v>
      </c>
      <c r="EW94">
        <v>7.4829000000000007E-2</v>
      </c>
      <c r="EX94">
        <v>6.6104899999999994E-2</v>
      </c>
      <c r="EY94">
        <v>25254.799999999999</v>
      </c>
      <c r="EZ94">
        <v>30781.3</v>
      </c>
      <c r="FA94">
        <v>26059.9</v>
      </c>
      <c r="FB94">
        <v>31245.1</v>
      </c>
      <c r="FC94">
        <v>32334.799999999999</v>
      </c>
      <c r="FD94">
        <v>35596.5</v>
      </c>
      <c r="FE94">
        <v>38379.699999999997</v>
      </c>
      <c r="FF94">
        <v>41454.400000000001</v>
      </c>
      <c r="FG94">
        <v>2.1520800000000002</v>
      </c>
      <c r="FH94">
        <v>1.48827</v>
      </c>
      <c r="FI94">
        <v>5.44935E-2</v>
      </c>
      <c r="FJ94">
        <v>0</v>
      </c>
      <c r="FK94">
        <v>21.655000000000001</v>
      </c>
      <c r="FL94">
        <v>999.9</v>
      </c>
      <c r="FM94">
        <v>30.741</v>
      </c>
      <c r="FN94">
        <v>28.55</v>
      </c>
      <c r="FO94">
        <v>11.992900000000001</v>
      </c>
      <c r="FP94">
        <v>62.567</v>
      </c>
      <c r="FQ94">
        <v>44.8277</v>
      </c>
      <c r="FR94">
        <v>1</v>
      </c>
      <c r="FS94">
        <v>-0.222383</v>
      </c>
      <c r="FT94">
        <v>0.347889</v>
      </c>
      <c r="FU94">
        <v>20.263500000000001</v>
      </c>
      <c r="FV94">
        <v>5.24709</v>
      </c>
      <c r="FW94">
        <v>12.039899999999999</v>
      </c>
      <c r="FX94">
        <v>5.0237499999999997</v>
      </c>
      <c r="FY94">
        <v>3.3008500000000001</v>
      </c>
      <c r="FZ94">
        <v>999.9</v>
      </c>
      <c r="GA94">
        <v>9999</v>
      </c>
      <c r="GB94">
        <v>9999</v>
      </c>
      <c r="GC94">
        <v>9999</v>
      </c>
      <c r="GD94">
        <v>1.8783399999999999</v>
      </c>
      <c r="GE94">
        <v>1.87988</v>
      </c>
      <c r="GF94">
        <v>1.8788100000000001</v>
      </c>
      <c r="GG94">
        <v>1.87927</v>
      </c>
      <c r="GH94">
        <v>1.8808</v>
      </c>
      <c r="GI94">
        <v>1.8753</v>
      </c>
      <c r="GJ94">
        <v>1.8824099999999999</v>
      </c>
      <c r="GK94">
        <v>1.87723</v>
      </c>
      <c r="GL94">
        <v>5</v>
      </c>
      <c r="GM94">
        <v>0</v>
      </c>
      <c r="GN94">
        <v>0</v>
      </c>
      <c r="GO94">
        <v>0</v>
      </c>
      <c r="GP94" t="s">
        <v>386</v>
      </c>
      <c r="GQ94" t="s">
        <v>387</v>
      </c>
      <c r="GR94" t="s">
        <v>388</v>
      </c>
      <c r="GS94" t="s">
        <v>388</v>
      </c>
      <c r="GT94" t="s">
        <v>388</v>
      </c>
      <c r="GU94" t="s">
        <v>388</v>
      </c>
      <c r="GV94">
        <v>0</v>
      </c>
      <c r="GW94">
        <v>100</v>
      </c>
      <c r="GX94">
        <v>100</v>
      </c>
      <c r="GY94">
        <v>0.60499999999999998</v>
      </c>
      <c r="GZ94">
        <v>-0.15</v>
      </c>
      <c r="HA94">
        <v>0.63036363636359705</v>
      </c>
      <c r="HB94">
        <v>0</v>
      </c>
      <c r="HC94">
        <v>0</v>
      </c>
      <c r="HD94">
        <v>0</v>
      </c>
      <c r="HE94">
        <v>-0.15115999999999899</v>
      </c>
      <c r="HF94">
        <v>0</v>
      </c>
      <c r="HG94">
        <v>0</v>
      </c>
      <c r="HH94">
        <v>0</v>
      </c>
      <c r="HI94">
        <v>-1</v>
      </c>
      <c r="HJ94">
        <v>-1</v>
      </c>
      <c r="HK94">
        <v>-1</v>
      </c>
      <c r="HL94">
        <v>-1</v>
      </c>
      <c r="HM94">
        <v>4.5</v>
      </c>
      <c r="HN94">
        <v>4.5</v>
      </c>
      <c r="HO94">
        <v>0.161133</v>
      </c>
      <c r="HP94">
        <v>4.99878</v>
      </c>
      <c r="HQ94">
        <v>1.5490699999999999</v>
      </c>
      <c r="HR94">
        <v>2.3278799999999999</v>
      </c>
      <c r="HS94">
        <v>1.5234399999999999</v>
      </c>
      <c r="HT94">
        <v>1.2206999999999999E-3</v>
      </c>
      <c r="HU94">
        <v>30.782</v>
      </c>
      <c r="HV94">
        <v>23.938700000000001</v>
      </c>
      <c r="HW94">
        <v>2</v>
      </c>
      <c r="HX94">
        <v>481.63400000000001</v>
      </c>
      <c r="HY94">
        <v>205.84100000000001</v>
      </c>
      <c r="HZ94">
        <v>21.9998</v>
      </c>
      <c r="IA94">
        <v>24.5975</v>
      </c>
      <c r="IB94">
        <v>30.0001</v>
      </c>
      <c r="IC94">
        <v>24.575700000000001</v>
      </c>
      <c r="ID94">
        <v>24.575900000000001</v>
      </c>
      <c r="IE94">
        <v>-1</v>
      </c>
      <c r="IF94">
        <v>-30</v>
      </c>
      <c r="IG94">
        <v>-30</v>
      </c>
      <c r="IH94">
        <v>22</v>
      </c>
      <c r="II94">
        <v>400</v>
      </c>
      <c r="IJ94">
        <v>15.804</v>
      </c>
      <c r="IK94">
        <v>100.72499999999999</v>
      </c>
      <c r="IL94">
        <v>101.09</v>
      </c>
    </row>
    <row r="95" spans="1:246" x14ac:dyDescent="0.35">
      <c r="A95">
        <v>77</v>
      </c>
      <c r="B95">
        <v>1717086474.0999999</v>
      </c>
      <c r="C95">
        <v>24602</v>
      </c>
      <c r="D95" t="s">
        <v>691</v>
      </c>
      <c r="E95" t="s">
        <v>692</v>
      </c>
      <c r="F95" t="s">
        <v>381</v>
      </c>
      <c r="G95">
        <v>1717086474.0999999</v>
      </c>
      <c r="H95">
        <f t="shared" si="50"/>
        <v>1.3680180004995083E-3</v>
      </c>
      <c r="I95">
        <f t="shared" si="51"/>
        <v>1.3680180004995084</v>
      </c>
      <c r="J95">
        <f t="shared" si="52"/>
        <v>9.0610593484262498</v>
      </c>
      <c r="K95">
        <f t="shared" si="53"/>
        <v>424.02800000000002</v>
      </c>
      <c r="L95">
        <f t="shared" si="54"/>
        <v>242.83302364264478</v>
      </c>
      <c r="M95">
        <f t="shared" si="55"/>
        <v>24.413203753331505</v>
      </c>
      <c r="N95">
        <f t="shared" si="56"/>
        <v>42.629630047153604</v>
      </c>
      <c r="O95">
        <f t="shared" si="57"/>
        <v>8.5198134442571086E-2</v>
      </c>
      <c r="P95">
        <f t="shared" si="58"/>
        <v>2.936181896581604</v>
      </c>
      <c r="Q95">
        <f t="shared" si="59"/>
        <v>8.3848192690740203E-2</v>
      </c>
      <c r="R95">
        <f t="shared" si="60"/>
        <v>5.2524625582022921E-2</v>
      </c>
      <c r="S95">
        <f t="shared" si="61"/>
        <v>77.1862340251852</v>
      </c>
      <c r="T95">
        <f t="shared" si="62"/>
        <v>23.430844135126907</v>
      </c>
      <c r="U95">
        <f t="shared" si="63"/>
        <v>23.430844135126907</v>
      </c>
      <c r="V95">
        <f t="shared" si="64"/>
        <v>2.8940964400166913</v>
      </c>
      <c r="W95">
        <f t="shared" si="65"/>
        <v>44.770313454994508</v>
      </c>
      <c r="X95">
        <f t="shared" si="66"/>
        <v>1.2879430782190799</v>
      </c>
      <c r="Y95">
        <f t="shared" si="67"/>
        <v>2.8767792289723157</v>
      </c>
      <c r="Z95">
        <f t="shared" si="68"/>
        <v>1.6061533617976114</v>
      </c>
      <c r="AA95">
        <f t="shared" si="69"/>
        <v>-60.329593822028315</v>
      </c>
      <c r="AB95">
        <f t="shared" si="70"/>
        <v>-15.741552967068893</v>
      </c>
      <c r="AC95">
        <f t="shared" si="71"/>
        <v>-1.1156486701596759</v>
      </c>
      <c r="AD95">
        <f t="shared" si="72"/>
        <v>-5.6143407167930093E-4</v>
      </c>
      <c r="AE95">
        <f t="shared" si="73"/>
        <v>8.8917047497312627</v>
      </c>
      <c r="AF95">
        <f t="shared" si="74"/>
        <v>1.3689948075804323</v>
      </c>
      <c r="AG95">
        <f t="shared" si="75"/>
        <v>9.0610593484262498</v>
      </c>
      <c r="AH95">
        <v>440.320834691269</v>
      </c>
      <c r="AI95">
        <v>429.48720606060601</v>
      </c>
      <c r="AJ95">
        <v>-2.9953951695929799E-2</v>
      </c>
      <c r="AK95">
        <v>66.7883434447334</v>
      </c>
      <c r="AL95">
        <f t="shared" si="76"/>
        <v>1.3680180004995084</v>
      </c>
      <c r="AM95">
        <v>11.189963422671999</v>
      </c>
      <c r="AN95">
        <v>12.8106036363636</v>
      </c>
      <c r="AO95">
        <v>4.8453109614783204E-7</v>
      </c>
      <c r="AP95">
        <v>78.099757744239895</v>
      </c>
      <c r="AQ95">
        <v>14</v>
      </c>
      <c r="AR95">
        <v>3</v>
      </c>
      <c r="AS95">
        <f t="shared" si="77"/>
        <v>1</v>
      </c>
      <c r="AT95">
        <f t="shared" si="78"/>
        <v>0</v>
      </c>
      <c r="AU95">
        <f t="shared" si="79"/>
        <v>53735.674057838005</v>
      </c>
      <c r="AV95" t="s">
        <v>427</v>
      </c>
      <c r="AW95">
        <v>10452.200000000001</v>
      </c>
      <c r="AX95">
        <v>1034.8442307692301</v>
      </c>
      <c r="AY95">
        <v>4484.24</v>
      </c>
      <c r="AZ95">
        <f t="shared" si="80"/>
        <v>0.76922639493666034</v>
      </c>
      <c r="BA95">
        <v>-1.01765535009789</v>
      </c>
      <c r="BB95" t="s">
        <v>693</v>
      </c>
      <c r="BC95">
        <v>10452.200000000001</v>
      </c>
      <c r="BD95">
        <v>1578.1612</v>
      </c>
      <c r="BE95">
        <v>2514.2800000000002</v>
      </c>
      <c r="BF95">
        <f t="shared" si="81"/>
        <v>0.37232082345641704</v>
      </c>
      <c r="BG95">
        <v>0.5</v>
      </c>
      <c r="BH95">
        <f t="shared" si="82"/>
        <v>336.63558201259264</v>
      </c>
      <c r="BI95">
        <f t="shared" si="83"/>
        <v>9.0610593484262498</v>
      </c>
      <c r="BJ95">
        <f t="shared" si="84"/>
        <v>62.668218549829348</v>
      </c>
      <c r="BK95">
        <f t="shared" si="85"/>
        <v>2.9939540669670271E-2</v>
      </c>
      <c r="BL95">
        <f t="shared" si="86"/>
        <v>0.78350859888317903</v>
      </c>
      <c r="BM95">
        <f t="shared" si="87"/>
        <v>876.38274617435525</v>
      </c>
      <c r="BN95" t="s">
        <v>383</v>
      </c>
      <c r="BO95">
        <v>0</v>
      </c>
      <c r="BP95">
        <f t="shared" si="88"/>
        <v>876.38274617435525</v>
      </c>
      <c r="BQ95">
        <f t="shared" si="89"/>
        <v>0.65143788831221849</v>
      </c>
      <c r="BR95">
        <f t="shared" si="90"/>
        <v>0.57153694947195421</v>
      </c>
      <c r="BS95">
        <f t="shared" si="91"/>
        <v>0.54601938530442784</v>
      </c>
      <c r="BT95">
        <f t="shared" si="92"/>
        <v>0.63275393191739138</v>
      </c>
      <c r="BU95">
        <f t="shared" si="93"/>
        <v>0.57110292114705918</v>
      </c>
      <c r="BV95">
        <f t="shared" si="94"/>
        <v>0.3173852717443218</v>
      </c>
      <c r="BW95">
        <f t="shared" si="95"/>
        <v>0.68261472825567826</v>
      </c>
      <c r="BX95">
        <f t="shared" si="96"/>
        <v>400.05700000000002</v>
      </c>
      <c r="BY95">
        <f t="shared" si="97"/>
        <v>336.63558201259264</v>
      </c>
      <c r="BZ95">
        <f t="shared" si="98"/>
        <v>0.84146904569247039</v>
      </c>
      <c r="CA95">
        <f t="shared" si="99"/>
        <v>0.19293809138494064</v>
      </c>
      <c r="CB95">
        <v>1717086474.0999999</v>
      </c>
      <c r="CC95">
        <v>424.02800000000002</v>
      </c>
      <c r="CD95">
        <v>435.39499999999998</v>
      </c>
      <c r="CE95">
        <v>12.8109</v>
      </c>
      <c r="CF95">
        <v>11.1891</v>
      </c>
      <c r="CG95">
        <v>423.37299999999999</v>
      </c>
      <c r="CH95">
        <v>12.962899999999999</v>
      </c>
      <c r="CI95">
        <v>499.98399999999998</v>
      </c>
      <c r="CJ95">
        <v>100.435</v>
      </c>
      <c r="CK95">
        <v>9.9941199999999994E-2</v>
      </c>
      <c r="CL95">
        <v>23.331399999999999</v>
      </c>
      <c r="CM95">
        <v>22.544499999999999</v>
      </c>
      <c r="CN95">
        <v>999.9</v>
      </c>
      <c r="CO95">
        <v>0</v>
      </c>
      <c r="CP95">
        <v>0</v>
      </c>
      <c r="CQ95">
        <v>9994.3799999999992</v>
      </c>
      <c r="CR95">
        <v>0</v>
      </c>
      <c r="CS95">
        <v>1.5289399999999999E-3</v>
      </c>
      <c r="CT95">
        <v>400.05700000000002</v>
      </c>
      <c r="CU95">
        <v>0.94999199999999995</v>
      </c>
      <c r="CV95">
        <v>5.0007799999999998E-2</v>
      </c>
      <c r="CW95">
        <v>0</v>
      </c>
      <c r="CX95">
        <v>1578.2</v>
      </c>
      <c r="CY95">
        <v>8.2756299999999996</v>
      </c>
      <c r="CZ95">
        <v>3777.54</v>
      </c>
      <c r="DA95">
        <v>3405.34</v>
      </c>
      <c r="DB95">
        <v>37.375</v>
      </c>
      <c r="DC95">
        <v>40.875</v>
      </c>
      <c r="DD95">
        <v>39.436999999999998</v>
      </c>
      <c r="DE95">
        <v>40.686999999999998</v>
      </c>
      <c r="DF95">
        <v>41.061999999999998</v>
      </c>
      <c r="DG95">
        <v>372.19</v>
      </c>
      <c r="DH95">
        <v>19.59</v>
      </c>
      <c r="DI95">
        <v>0</v>
      </c>
      <c r="DJ95">
        <v>298.799999952316</v>
      </c>
      <c r="DK95">
        <v>0</v>
      </c>
      <c r="DL95">
        <v>1578.1612</v>
      </c>
      <c r="DM95">
        <v>-1.24846153788049</v>
      </c>
      <c r="DN95">
        <v>-6.0807692775956301</v>
      </c>
      <c r="DO95">
        <v>3777.4456</v>
      </c>
      <c r="DP95">
        <v>15</v>
      </c>
      <c r="DQ95">
        <v>1717086503.0999999</v>
      </c>
      <c r="DR95" t="s">
        <v>694</v>
      </c>
      <c r="DS95">
        <v>1717086495.0999999</v>
      </c>
      <c r="DT95">
        <v>1717086503.0999999</v>
      </c>
      <c r="DU95">
        <v>78</v>
      </c>
      <c r="DV95">
        <v>0.05</v>
      </c>
      <c r="DW95">
        <v>-2E-3</v>
      </c>
      <c r="DX95">
        <v>0.65500000000000003</v>
      </c>
      <c r="DY95">
        <v>-0.152</v>
      </c>
      <c r="DZ95">
        <v>436</v>
      </c>
      <c r="EA95">
        <v>11</v>
      </c>
      <c r="EB95">
        <v>0.32</v>
      </c>
      <c r="EC95">
        <v>0.09</v>
      </c>
      <c r="ED95">
        <v>-11.368264999999999</v>
      </c>
      <c r="EE95">
        <v>-0.231442105263161</v>
      </c>
      <c r="EF95">
        <v>6.6756552300130195E-2</v>
      </c>
      <c r="EG95">
        <v>1</v>
      </c>
      <c r="EH95">
        <v>424.067856681845</v>
      </c>
      <c r="EI95">
        <v>-0.242356881227027</v>
      </c>
      <c r="EJ95">
        <v>3.89886834774614E-2</v>
      </c>
      <c r="EK95">
        <v>1</v>
      </c>
      <c r="EL95">
        <v>1.6198425000000001</v>
      </c>
      <c r="EM95">
        <v>-1.1075187969951899E-3</v>
      </c>
      <c r="EN95">
        <v>1.2722848541109101E-3</v>
      </c>
      <c r="EO95">
        <v>1</v>
      </c>
      <c r="EP95">
        <v>3</v>
      </c>
      <c r="EQ95">
        <v>3</v>
      </c>
      <c r="ER95" t="s">
        <v>385</v>
      </c>
      <c r="ES95">
        <v>2.9779499999999999</v>
      </c>
      <c r="ET95">
        <v>2.83005</v>
      </c>
      <c r="EU95">
        <v>0.103394</v>
      </c>
      <c r="EV95">
        <v>0.104896</v>
      </c>
      <c r="EW95">
        <v>7.4838500000000002E-2</v>
      </c>
      <c r="EX95">
        <v>6.6117200000000001E-2</v>
      </c>
      <c r="EY95">
        <v>25247.1</v>
      </c>
      <c r="EZ95">
        <v>30771.3</v>
      </c>
      <c r="FA95">
        <v>26058.9</v>
      </c>
      <c r="FB95">
        <v>31243.599999999999</v>
      </c>
      <c r="FC95">
        <v>32333.4</v>
      </c>
      <c r="FD95">
        <v>35593.9</v>
      </c>
      <c r="FE95">
        <v>38378.400000000001</v>
      </c>
      <c r="FF95">
        <v>41451.9</v>
      </c>
      <c r="FG95">
        <v>2.15185</v>
      </c>
      <c r="FH95">
        <v>1.48725</v>
      </c>
      <c r="FI95">
        <v>5.3673999999999999E-2</v>
      </c>
      <c r="FJ95">
        <v>0</v>
      </c>
      <c r="FK95">
        <v>21.659600000000001</v>
      </c>
      <c r="FL95">
        <v>999.9</v>
      </c>
      <c r="FM95">
        <v>30.759</v>
      </c>
      <c r="FN95">
        <v>28.55</v>
      </c>
      <c r="FO95">
        <v>11.998900000000001</v>
      </c>
      <c r="FP95">
        <v>62.447099999999999</v>
      </c>
      <c r="FQ95">
        <v>44.791699999999999</v>
      </c>
      <c r="FR95">
        <v>1</v>
      </c>
      <c r="FS95">
        <v>-0.22245699999999999</v>
      </c>
      <c r="FT95">
        <v>0.32424799999999998</v>
      </c>
      <c r="FU95">
        <v>20.263200000000001</v>
      </c>
      <c r="FV95">
        <v>5.24634</v>
      </c>
      <c r="FW95">
        <v>12.039899999999999</v>
      </c>
      <c r="FX95">
        <v>5.0236000000000001</v>
      </c>
      <c r="FY95">
        <v>3.30098</v>
      </c>
      <c r="FZ95">
        <v>999.9</v>
      </c>
      <c r="GA95">
        <v>9999</v>
      </c>
      <c r="GB95">
        <v>9999</v>
      </c>
      <c r="GC95">
        <v>9999</v>
      </c>
      <c r="GD95">
        <v>1.87836</v>
      </c>
      <c r="GE95">
        <v>1.8799399999999999</v>
      </c>
      <c r="GF95">
        <v>1.8788899999999999</v>
      </c>
      <c r="GG95">
        <v>1.87931</v>
      </c>
      <c r="GH95">
        <v>1.8808</v>
      </c>
      <c r="GI95">
        <v>1.8753599999999999</v>
      </c>
      <c r="GJ95">
        <v>1.8824799999999999</v>
      </c>
      <c r="GK95">
        <v>1.8772899999999999</v>
      </c>
      <c r="GL95">
        <v>5</v>
      </c>
      <c r="GM95">
        <v>0</v>
      </c>
      <c r="GN95">
        <v>0</v>
      </c>
      <c r="GO95">
        <v>0</v>
      </c>
      <c r="GP95" t="s">
        <v>386</v>
      </c>
      <c r="GQ95" t="s">
        <v>387</v>
      </c>
      <c r="GR95" t="s">
        <v>388</v>
      </c>
      <c r="GS95" t="s">
        <v>388</v>
      </c>
      <c r="GT95" t="s">
        <v>388</v>
      </c>
      <c r="GU95" t="s">
        <v>388</v>
      </c>
      <c r="GV95">
        <v>0</v>
      </c>
      <c r="GW95">
        <v>100</v>
      </c>
      <c r="GX95">
        <v>100</v>
      </c>
      <c r="GY95">
        <v>0.65500000000000003</v>
      </c>
      <c r="GZ95">
        <v>-0.152</v>
      </c>
      <c r="HA95">
        <v>0.605399999999918</v>
      </c>
      <c r="HB95">
        <v>0</v>
      </c>
      <c r="HC95">
        <v>0</v>
      </c>
      <c r="HD95">
        <v>0</v>
      </c>
      <c r="HE95">
        <v>-0.149900000000001</v>
      </c>
      <c r="HF95">
        <v>0</v>
      </c>
      <c r="HG95">
        <v>0</v>
      </c>
      <c r="HH95">
        <v>0</v>
      </c>
      <c r="HI95">
        <v>-1</v>
      </c>
      <c r="HJ95">
        <v>-1</v>
      </c>
      <c r="HK95">
        <v>-1</v>
      </c>
      <c r="HL95">
        <v>-1</v>
      </c>
      <c r="HM95">
        <v>4.5</v>
      </c>
      <c r="HN95">
        <v>4.5</v>
      </c>
      <c r="HO95">
        <v>0.161133</v>
      </c>
      <c r="HP95">
        <v>4.99878</v>
      </c>
      <c r="HQ95">
        <v>1.5490699999999999</v>
      </c>
      <c r="HR95">
        <v>2.32666</v>
      </c>
      <c r="HS95">
        <v>1.5222199999999999</v>
      </c>
      <c r="HT95">
        <v>1.2206999999999999E-3</v>
      </c>
      <c r="HU95">
        <v>30.782</v>
      </c>
      <c r="HV95">
        <v>23.938700000000001</v>
      </c>
      <c r="HW95">
        <v>2</v>
      </c>
      <c r="HX95">
        <v>481.45699999999999</v>
      </c>
      <c r="HY95">
        <v>205.464</v>
      </c>
      <c r="HZ95">
        <v>22</v>
      </c>
      <c r="IA95">
        <v>24.5913</v>
      </c>
      <c r="IB95">
        <v>30.0001</v>
      </c>
      <c r="IC95">
        <v>24.5715</v>
      </c>
      <c r="ID95">
        <v>24.569700000000001</v>
      </c>
      <c r="IE95">
        <v>-1</v>
      </c>
      <c r="IF95">
        <v>-30</v>
      </c>
      <c r="IG95">
        <v>-30</v>
      </c>
      <c r="IH95">
        <v>22</v>
      </c>
      <c r="II95">
        <v>400</v>
      </c>
      <c r="IJ95">
        <v>15.804</v>
      </c>
      <c r="IK95">
        <v>100.72199999999999</v>
      </c>
      <c r="IL95">
        <v>101.084</v>
      </c>
    </row>
    <row r="96" spans="1:246" x14ac:dyDescent="0.35">
      <c r="A96">
        <v>78</v>
      </c>
      <c r="B96">
        <v>1717087074</v>
      </c>
      <c r="C96">
        <v>25201.9000000954</v>
      </c>
      <c r="D96" t="s">
        <v>695</v>
      </c>
      <c r="E96" t="s">
        <v>696</v>
      </c>
      <c r="F96" t="s">
        <v>381</v>
      </c>
      <c r="G96">
        <v>1717087074</v>
      </c>
      <c r="H96">
        <f t="shared" si="50"/>
        <v>1.3536462041709063E-3</v>
      </c>
      <c r="I96">
        <f t="shared" si="51"/>
        <v>1.3536462041709063</v>
      </c>
      <c r="J96">
        <f t="shared" si="52"/>
        <v>8.9225761531193548</v>
      </c>
      <c r="K96">
        <f t="shared" si="53"/>
        <v>428.54899999999998</v>
      </c>
      <c r="L96">
        <f t="shared" si="54"/>
        <v>248.1343150877355</v>
      </c>
      <c r="M96">
        <f t="shared" si="55"/>
        <v>24.948180104178999</v>
      </c>
      <c r="N96">
        <f t="shared" si="56"/>
        <v>43.087622248802994</v>
      </c>
      <c r="O96">
        <f t="shared" si="57"/>
        <v>8.4326502352846514E-2</v>
      </c>
      <c r="P96">
        <f t="shared" si="58"/>
        <v>2.9362110744759784</v>
      </c>
      <c r="Q96">
        <f t="shared" si="59"/>
        <v>8.3003822611680128E-2</v>
      </c>
      <c r="R96">
        <f t="shared" si="60"/>
        <v>5.1994498441899378E-2</v>
      </c>
      <c r="S96">
        <f t="shared" si="61"/>
        <v>77.187005777550738</v>
      </c>
      <c r="T96">
        <f t="shared" si="62"/>
        <v>23.425787358644964</v>
      </c>
      <c r="U96">
        <f t="shared" si="63"/>
        <v>23.425787358644964</v>
      </c>
      <c r="V96">
        <f t="shared" si="64"/>
        <v>2.8932136573433365</v>
      </c>
      <c r="W96">
        <f t="shared" si="65"/>
        <v>44.78303159438731</v>
      </c>
      <c r="X96">
        <f t="shared" si="66"/>
        <v>1.2876246400149001</v>
      </c>
      <c r="Y96">
        <f t="shared" si="67"/>
        <v>2.8752511703032604</v>
      </c>
      <c r="Z96">
        <f t="shared" si="68"/>
        <v>1.6055890173284364</v>
      </c>
      <c r="AA96">
        <f t="shared" si="69"/>
        <v>-59.695797603936967</v>
      </c>
      <c r="AB96">
        <f t="shared" si="70"/>
        <v>-16.334250492622733</v>
      </c>
      <c r="AC96">
        <f t="shared" si="71"/>
        <v>-1.1575621461472205</v>
      </c>
      <c r="AD96">
        <f t="shared" si="72"/>
        <v>-6.0446515617584851E-4</v>
      </c>
      <c r="AE96">
        <f t="shared" si="73"/>
        <v>9.0036214870482443</v>
      </c>
      <c r="AF96">
        <f t="shared" si="74"/>
        <v>1.3585654062549513</v>
      </c>
      <c r="AG96">
        <f t="shared" si="75"/>
        <v>8.9225761531193548</v>
      </c>
      <c r="AH96">
        <v>444.94297370896902</v>
      </c>
      <c r="AI96">
        <v>434.12423636363599</v>
      </c>
      <c r="AJ96">
        <v>-1.7665664313178599E-3</v>
      </c>
      <c r="AK96">
        <v>66.693867809893504</v>
      </c>
      <c r="AL96">
        <f t="shared" si="76"/>
        <v>1.3536462041709063</v>
      </c>
      <c r="AM96">
        <v>11.1983105265983</v>
      </c>
      <c r="AN96">
        <v>12.8018921212121</v>
      </c>
      <c r="AO96">
        <v>-1.93703512473568E-7</v>
      </c>
      <c r="AP96">
        <v>77.838720950699795</v>
      </c>
      <c r="AQ96">
        <v>14</v>
      </c>
      <c r="AR96">
        <v>3</v>
      </c>
      <c r="AS96">
        <f t="shared" si="77"/>
        <v>1</v>
      </c>
      <c r="AT96">
        <f t="shared" si="78"/>
        <v>0</v>
      </c>
      <c r="AU96">
        <f t="shared" si="79"/>
        <v>53738.300579051349</v>
      </c>
      <c r="AV96" t="s">
        <v>427</v>
      </c>
      <c r="AW96">
        <v>10452.200000000001</v>
      </c>
      <c r="AX96">
        <v>1034.8442307692301</v>
      </c>
      <c r="AY96">
        <v>4484.24</v>
      </c>
      <c r="AZ96">
        <f t="shared" si="80"/>
        <v>0.76922639493666034</v>
      </c>
      <c r="BA96">
        <v>-1.01765535009789</v>
      </c>
      <c r="BB96" t="s">
        <v>697</v>
      </c>
      <c r="BC96">
        <v>10452.299999999999</v>
      </c>
      <c r="BD96">
        <v>1566.6396</v>
      </c>
      <c r="BE96">
        <v>2481.08</v>
      </c>
      <c r="BF96">
        <f t="shared" si="81"/>
        <v>0.36856546342721719</v>
      </c>
      <c r="BG96">
        <v>0.5</v>
      </c>
      <c r="BH96">
        <f t="shared" si="82"/>
        <v>336.63894788877536</v>
      </c>
      <c r="BI96">
        <f t="shared" si="83"/>
        <v>8.9225761531193548</v>
      </c>
      <c r="BJ96">
        <f t="shared" si="84"/>
        <v>62.036744918138652</v>
      </c>
      <c r="BK96">
        <f t="shared" si="85"/>
        <v>2.9527871226895205E-2</v>
      </c>
      <c r="BL96">
        <f t="shared" si="86"/>
        <v>0.80737420800619086</v>
      </c>
      <c r="BM96">
        <f t="shared" si="87"/>
        <v>872.3140956851322</v>
      </c>
      <c r="BN96" t="s">
        <v>383</v>
      </c>
      <c r="BO96">
        <v>0</v>
      </c>
      <c r="BP96">
        <f t="shared" si="88"/>
        <v>872.3140956851322</v>
      </c>
      <c r="BQ96">
        <f t="shared" si="89"/>
        <v>0.64841355551407764</v>
      </c>
      <c r="BR96">
        <f t="shared" si="90"/>
        <v>0.56841110166953512</v>
      </c>
      <c r="BS96">
        <f t="shared" si="91"/>
        <v>0.55459609445669722</v>
      </c>
      <c r="BT96">
        <f t="shared" si="92"/>
        <v>0.6322899899553559</v>
      </c>
      <c r="BU96">
        <f t="shared" si="93"/>
        <v>0.58072779524708273</v>
      </c>
      <c r="BV96">
        <f t="shared" si="94"/>
        <v>0.31649462718180382</v>
      </c>
      <c r="BW96">
        <f t="shared" si="95"/>
        <v>0.68350537281819612</v>
      </c>
      <c r="BX96">
        <f t="shared" si="96"/>
        <v>400.06099999999998</v>
      </c>
      <c r="BY96">
        <f t="shared" si="97"/>
        <v>336.63894788877536</v>
      </c>
      <c r="BZ96">
        <f t="shared" si="98"/>
        <v>0.84146904569247039</v>
      </c>
      <c r="CA96">
        <f t="shared" si="99"/>
        <v>0.19293809138494064</v>
      </c>
      <c r="CB96">
        <v>1717087074</v>
      </c>
      <c r="CC96">
        <v>428.54899999999998</v>
      </c>
      <c r="CD96">
        <v>440.05200000000002</v>
      </c>
      <c r="CE96">
        <v>12.806699999999999</v>
      </c>
      <c r="CF96">
        <v>11.1973</v>
      </c>
      <c r="CG96">
        <v>427.91699999999997</v>
      </c>
      <c r="CH96">
        <v>12.9557</v>
      </c>
      <c r="CI96">
        <v>500</v>
      </c>
      <c r="CJ96">
        <v>100.443</v>
      </c>
      <c r="CK96">
        <v>0.100047</v>
      </c>
      <c r="CL96">
        <v>23.322600000000001</v>
      </c>
      <c r="CM96">
        <v>22.528600000000001</v>
      </c>
      <c r="CN96">
        <v>999.9</v>
      </c>
      <c r="CO96">
        <v>0</v>
      </c>
      <c r="CP96">
        <v>0</v>
      </c>
      <c r="CQ96">
        <v>9993.75</v>
      </c>
      <c r="CR96">
        <v>0</v>
      </c>
      <c r="CS96">
        <v>1.5289399999999999E-3</v>
      </c>
      <c r="CT96">
        <v>400.06099999999998</v>
      </c>
      <c r="CU96">
        <v>0.94999199999999995</v>
      </c>
      <c r="CV96">
        <v>5.0007799999999998E-2</v>
      </c>
      <c r="CW96">
        <v>0</v>
      </c>
      <c r="CX96">
        <v>1566.46</v>
      </c>
      <c r="CY96">
        <v>8.2756299999999996</v>
      </c>
      <c r="CZ96">
        <v>3747.75</v>
      </c>
      <c r="DA96">
        <v>3405.37</v>
      </c>
      <c r="DB96">
        <v>37.375</v>
      </c>
      <c r="DC96">
        <v>40.811999999999998</v>
      </c>
      <c r="DD96">
        <v>39.375</v>
      </c>
      <c r="DE96">
        <v>40.686999999999998</v>
      </c>
      <c r="DF96">
        <v>41</v>
      </c>
      <c r="DG96">
        <v>372.19</v>
      </c>
      <c r="DH96">
        <v>19.59</v>
      </c>
      <c r="DI96">
        <v>0</v>
      </c>
      <c r="DJ96">
        <v>599.20000004768394</v>
      </c>
      <c r="DK96">
        <v>0</v>
      </c>
      <c r="DL96">
        <v>1566.6396</v>
      </c>
      <c r="DM96">
        <v>-0.92923078002998305</v>
      </c>
      <c r="DN96">
        <v>-3.1384616169323101</v>
      </c>
      <c r="DO96">
        <v>3747.6</v>
      </c>
      <c r="DP96">
        <v>15</v>
      </c>
      <c r="DQ96">
        <v>1717087107</v>
      </c>
      <c r="DR96" t="s">
        <v>698</v>
      </c>
      <c r="DS96">
        <v>1717087099</v>
      </c>
      <c r="DT96">
        <v>1717087107</v>
      </c>
      <c r="DU96">
        <v>79</v>
      </c>
      <c r="DV96">
        <v>-2.3E-2</v>
      </c>
      <c r="DW96">
        <v>3.0000000000000001E-3</v>
      </c>
      <c r="DX96">
        <v>0.63200000000000001</v>
      </c>
      <c r="DY96">
        <v>-0.14899999999999999</v>
      </c>
      <c r="DZ96">
        <v>440</v>
      </c>
      <c r="EA96">
        <v>11</v>
      </c>
      <c r="EB96">
        <v>0.21</v>
      </c>
      <c r="EC96">
        <v>0.1</v>
      </c>
      <c r="ED96">
        <v>-11.419133333333299</v>
      </c>
      <c r="EE96">
        <v>0.25944935064931901</v>
      </c>
      <c r="EF96">
        <v>3.7479001528263202E-2</v>
      </c>
      <c r="EG96">
        <v>1</v>
      </c>
      <c r="EH96">
        <v>428.46280262091398</v>
      </c>
      <c r="EI96">
        <v>1.1730893021736699</v>
      </c>
      <c r="EJ96">
        <v>9.3641848156047203E-2</v>
      </c>
      <c r="EK96">
        <v>0</v>
      </c>
      <c r="EL96">
        <v>1.60357857142857</v>
      </c>
      <c r="EM96">
        <v>-4.3410389610357304E-3</v>
      </c>
      <c r="EN96">
        <v>1.1915987088752401E-3</v>
      </c>
      <c r="EO96">
        <v>1</v>
      </c>
      <c r="EP96">
        <v>2</v>
      </c>
      <c r="EQ96">
        <v>3</v>
      </c>
      <c r="ER96" t="s">
        <v>441</v>
      </c>
      <c r="ES96">
        <v>2.9780099999999998</v>
      </c>
      <c r="ET96">
        <v>2.8301500000000002</v>
      </c>
      <c r="EU96">
        <v>0.104245</v>
      </c>
      <c r="EV96">
        <v>0.105752</v>
      </c>
      <c r="EW96">
        <v>7.48167E-2</v>
      </c>
      <c r="EX96">
        <v>6.6161999999999999E-2</v>
      </c>
      <c r="EY96">
        <v>25223.4</v>
      </c>
      <c r="EZ96">
        <v>30742.3</v>
      </c>
      <c r="FA96">
        <v>26059.1</v>
      </c>
      <c r="FB96">
        <v>31243.9</v>
      </c>
      <c r="FC96">
        <v>32334.3</v>
      </c>
      <c r="FD96">
        <v>35592.300000000003</v>
      </c>
      <c r="FE96">
        <v>38378.5</v>
      </c>
      <c r="FF96">
        <v>41452</v>
      </c>
      <c r="FG96">
        <v>2.1523300000000001</v>
      </c>
      <c r="FH96">
        <v>1.4847999999999999</v>
      </c>
      <c r="FI96">
        <v>5.5208800000000002E-2</v>
      </c>
      <c r="FJ96">
        <v>0</v>
      </c>
      <c r="FK96">
        <v>21.618400000000001</v>
      </c>
      <c r="FL96">
        <v>999.9</v>
      </c>
      <c r="FM96">
        <v>30.747</v>
      </c>
      <c r="FN96">
        <v>28.53</v>
      </c>
      <c r="FO96">
        <v>11.979799999999999</v>
      </c>
      <c r="FP96">
        <v>62.537100000000002</v>
      </c>
      <c r="FQ96">
        <v>44.787700000000001</v>
      </c>
      <c r="FR96">
        <v>1</v>
      </c>
      <c r="FS96">
        <v>-0.22423799999999999</v>
      </c>
      <c r="FT96">
        <v>0.33048699999999998</v>
      </c>
      <c r="FU96">
        <v>20.263000000000002</v>
      </c>
      <c r="FV96">
        <v>5.24709</v>
      </c>
      <c r="FW96">
        <v>12.039899999999999</v>
      </c>
      <c r="FX96">
        <v>5.0237999999999996</v>
      </c>
      <c r="FY96">
        <v>3.3007499999999999</v>
      </c>
      <c r="FZ96">
        <v>999.9</v>
      </c>
      <c r="GA96">
        <v>9999</v>
      </c>
      <c r="GB96">
        <v>9999</v>
      </c>
      <c r="GC96">
        <v>9999</v>
      </c>
      <c r="GD96">
        <v>1.8783399999999999</v>
      </c>
      <c r="GE96">
        <v>1.87998</v>
      </c>
      <c r="GF96">
        <v>1.87883</v>
      </c>
      <c r="GG96">
        <v>1.8792800000000001</v>
      </c>
      <c r="GH96">
        <v>1.8808</v>
      </c>
      <c r="GI96">
        <v>1.8753200000000001</v>
      </c>
      <c r="GJ96">
        <v>1.8824799999999999</v>
      </c>
      <c r="GK96">
        <v>1.8772899999999999</v>
      </c>
      <c r="GL96">
        <v>5</v>
      </c>
      <c r="GM96">
        <v>0</v>
      </c>
      <c r="GN96">
        <v>0</v>
      </c>
      <c r="GO96">
        <v>0</v>
      </c>
      <c r="GP96" t="s">
        <v>386</v>
      </c>
      <c r="GQ96" t="s">
        <v>387</v>
      </c>
      <c r="GR96" t="s">
        <v>388</v>
      </c>
      <c r="GS96" t="s">
        <v>388</v>
      </c>
      <c r="GT96" t="s">
        <v>388</v>
      </c>
      <c r="GU96" t="s">
        <v>388</v>
      </c>
      <c r="GV96">
        <v>0</v>
      </c>
      <c r="GW96">
        <v>100</v>
      </c>
      <c r="GX96">
        <v>100</v>
      </c>
      <c r="GY96">
        <v>0.63200000000000001</v>
      </c>
      <c r="GZ96">
        <v>-0.14899999999999999</v>
      </c>
      <c r="HA96">
        <v>0.655363636363688</v>
      </c>
      <c r="HB96">
        <v>0</v>
      </c>
      <c r="HC96">
        <v>0</v>
      </c>
      <c r="HD96">
        <v>0</v>
      </c>
      <c r="HE96">
        <v>-0.15169090909090999</v>
      </c>
      <c r="HF96">
        <v>0</v>
      </c>
      <c r="HG96">
        <v>0</v>
      </c>
      <c r="HH96">
        <v>0</v>
      </c>
      <c r="HI96">
        <v>-1</v>
      </c>
      <c r="HJ96">
        <v>-1</v>
      </c>
      <c r="HK96">
        <v>-1</v>
      </c>
      <c r="HL96">
        <v>-1</v>
      </c>
      <c r="HM96">
        <v>9.6</v>
      </c>
      <c r="HN96">
        <v>9.5</v>
      </c>
      <c r="HO96">
        <v>0.161133</v>
      </c>
      <c r="HP96">
        <v>4.99878</v>
      </c>
      <c r="HQ96">
        <v>1.5502899999999999</v>
      </c>
      <c r="HR96">
        <v>2.32666</v>
      </c>
      <c r="HS96">
        <v>1.5197799999999999</v>
      </c>
      <c r="HT96">
        <v>1.2206999999999999E-3</v>
      </c>
      <c r="HU96">
        <v>30.738800000000001</v>
      </c>
      <c r="HV96">
        <v>23.9299</v>
      </c>
      <c r="HW96">
        <v>2</v>
      </c>
      <c r="HX96">
        <v>481.565</v>
      </c>
      <c r="HY96">
        <v>204.55</v>
      </c>
      <c r="HZ96">
        <v>21.9999</v>
      </c>
      <c r="IA96">
        <v>24.572700000000001</v>
      </c>
      <c r="IB96">
        <v>30.0001</v>
      </c>
      <c r="IC96">
        <v>24.551300000000001</v>
      </c>
      <c r="ID96">
        <v>24.551100000000002</v>
      </c>
      <c r="IE96">
        <v>-1</v>
      </c>
      <c r="IF96">
        <v>-30</v>
      </c>
      <c r="IG96">
        <v>-30</v>
      </c>
      <c r="IH96">
        <v>22</v>
      </c>
      <c r="II96">
        <v>400</v>
      </c>
      <c r="IJ96">
        <v>15.804</v>
      </c>
      <c r="IK96">
        <v>100.72199999999999</v>
      </c>
      <c r="IL96">
        <v>101.08499999999999</v>
      </c>
    </row>
    <row r="97" spans="1:246" x14ac:dyDescent="0.35">
      <c r="A97">
        <v>79</v>
      </c>
      <c r="B97">
        <v>1717087374</v>
      </c>
      <c r="C97">
        <v>25501.9000000954</v>
      </c>
      <c r="D97" t="s">
        <v>699</v>
      </c>
      <c r="E97" t="s">
        <v>700</v>
      </c>
      <c r="F97" t="s">
        <v>381</v>
      </c>
      <c r="G97">
        <v>1717087374</v>
      </c>
      <c r="H97">
        <f t="shared" si="50"/>
        <v>1.3456350711777477E-3</v>
      </c>
      <c r="I97">
        <f t="shared" si="51"/>
        <v>1.3456350711777476</v>
      </c>
      <c r="J97">
        <f t="shared" si="52"/>
        <v>8.9647866817024919</v>
      </c>
      <c r="K97">
        <f t="shared" si="53"/>
        <v>432.065</v>
      </c>
      <c r="L97">
        <f t="shared" si="54"/>
        <v>249.66615728067219</v>
      </c>
      <c r="M97">
        <f t="shared" si="55"/>
        <v>25.09824322151179</v>
      </c>
      <c r="N97">
        <f t="shared" si="56"/>
        <v>43.434290716909999</v>
      </c>
      <c r="O97">
        <f t="shared" si="57"/>
        <v>8.3783671324445322E-2</v>
      </c>
      <c r="P97">
        <f t="shared" si="58"/>
        <v>2.9353811736774378</v>
      </c>
      <c r="Q97">
        <f t="shared" si="59"/>
        <v>8.2477460472552139E-2</v>
      </c>
      <c r="R97">
        <f t="shared" si="60"/>
        <v>5.1664074280223862E-2</v>
      </c>
      <c r="S97">
        <f t="shared" si="61"/>
        <v>77.189098715174325</v>
      </c>
      <c r="T97">
        <f t="shared" si="62"/>
        <v>23.431311461820947</v>
      </c>
      <c r="U97">
        <f t="shared" si="63"/>
        <v>23.431311461820947</v>
      </c>
      <c r="V97">
        <f t="shared" si="64"/>
        <v>2.8941780350877364</v>
      </c>
      <c r="W97">
        <f t="shared" si="65"/>
        <v>44.793005386035553</v>
      </c>
      <c r="X97">
        <f t="shared" si="66"/>
        <v>1.2881758256388001</v>
      </c>
      <c r="Y97">
        <f t="shared" si="67"/>
        <v>2.875841472428629</v>
      </c>
      <c r="Z97">
        <f t="shared" si="68"/>
        <v>1.6060022094489363</v>
      </c>
      <c r="AA97">
        <f t="shared" si="69"/>
        <v>-59.342506638938673</v>
      </c>
      <c r="AB97">
        <f t="shared" si="70"/>
        <v>-16.665777872838085</v>
      </c>
      <c r="AC97">
        <f t="shared" si="71"/>
        <v>-1.1814438278742199</v>
      </c>
      <c r="AD97">
        <f t="shared" si="72"/>
        <v>-6.2962447665171339E-4</v>
      </c>
      <c r="AE97">
        <f t="shared" si="73"/>
        <v>9.0207029835482437</v>
      </c>
      <c r="AF97">
        <f t="shared" si="74"/>
        <v>1.3468608923467087</v>
      </c>
      <c r="AG97">
        <f t="shared" si="75"/>
        <v>8.9647866817024919</v>
      </c>
      <c r="AH97">
        <v>448.56610265177301</v>
      </c>
      <c r="AI97">
        <v>437.69090303030299</v>
      </c>
      <c r="AJ97">
        <v>-8.1871463811625505E-4</v>
      </c>
      <c r="AK97">
        <v>66.693735717776093</v>
      </c>
      <c r="AL97">
        <f t="shared" si="76"/>
        <v>1.3456350711777476</v>
      </c>
      <c r="AM97">
        <v>11.217349784027</v>
      </c>
      <c r="AN97">
        <v>12.8114224242424</v>
      </c>
      <c r="AO97">
        <v>-3.1959553840368802E-6</v>
      </c>
      <c r="AP97">
        <v>77.838374235607702</v>
      </c>
      <c r="AQ97">
        <v>14</v>
      </c>
      <c r="AR97">
        <v>3</v>
      </c>
      <c r="AS97">
        <f t="shared" si="77"/>
        <v>1</v>
      </c>
      <c r="AT97">
        <f t="shared" si="78"/>
        <v>0</v>
      </c>
      <c r="AU97">
        <f t="shared" si="79"/>
        <v>53712.980676922656</v>
      </c>
      <c r="AV97" t="s">
        <v>427</v>
      </c>
      <c r="AW97">
        <v>10452.200000000001</v>
      </c>
      <c r="AX97">
        <v>1034.8442307692301</v>
      </c>
      <c r="AY97">
        <v>4484.24</v>
      </c>
      <c r="AZ97">
        <f t="shared" si="80"/>
        <v>0.76922639493666034</v>
      </c>
      <c r="BA97">
        <v>-1.01765535009789</v>
      </c>
      <c r="BB97" t="s">
        <v>701</v>
      </c>
      <c r="BC97">
        <v>10450.4</v>
      </c>
      <c r="BD97">
        <v>1567.8096</v>
      </c>
      <c r="BE97">
        <v>2474.4</v>
      </c>
      <c r="BF97">
        <f t="shared" si="81"/>
        <v>0.36638797284190106</v>
      </c>
      <c r="BG97">
        <v>0.5</v>
      </c>
      <c r="BH97">
        <f t="shared" si="82"/>
        <v>336.64818935758717</v>
      </c>
      <c r="BI97">
        <f t="shared" si="83"/>
        <v>8.9647866817024919</v>
      </c>
      <c r="BJ97">
        <f t="shared" si="84"/>
        <v>61.671923829811405</v>
      </c>
      <c r="BK97">
        <f t="shared" si="85"/>
        <v>2.9652445334250849E-2</v>
      </c>
      <c r="BL97">
        <f t="shared" si="86"/>
        <v>0.81225347559004191</v>
      </c>
      <c r="BM97">
        <f t="shared" si="87"/>
        <v>871.48691659149813</v>
      </c>
      <c r="BN97" t="s">
        <v>383</v>
      </c>
      <c r="BO97">
        <v>0</v>
      </c>
      <c r="BP97">
        <f t="shared" si="88"/>
        <v>871.48691659149813</v>
      </c>
      <c r="BQ97">
        <f t="shared" si="89"/>
        <v>0.64779869196916495</v>
      </c>
      <c r="BR97">
        <f t="shared" si="90"/>
        <v>0.56558924459721049</v>
      </c>
      <c r="BS97">
        <f t="shared" si="91"/>
        <v>0.55631811906275874</v>
      </c>
      <c r="BT97">
        <f t="shared" si="92"/>
        <v>0.62977094696681235</v>
      </c>
      <c r="BU97">
        <f t="shared" si="93"/>
        <v>0.58266436630094287</v>
      </c>
      <c r="BV97">
        <f t="shared" si="94"/>
        <v>0.31438997875209945</v>
      </c>
      <c r="BW97">
        <f t="shared" si="95"/>
        <v>0.6856100212479006</v>
      </c>
      <c r="BX97">
        <f t="shared" si="96"/>
        <v>400.072</v>
      </c>
      <c r="BY97">
        <f t="shared" si="97"/>
        <v>336.64818935758717</v>
      </c>
      <c r="BZ97">
        <f t="shared" si="98"/>
        <v>0.84146900897235288</v>
      </c>
      <c r="CA97">
        <f t="shared" si="99"/>
        <v>0.19293801794470575</v>
      </c>
      <c r="CB97">
        <v>1717087374</v>
      </c>
      <c r="CC97">
        <v>432.065</v>
      </c>
      <c r="CD97">
        <v>443.58800000000002</v>
      </c>
      <c r="CE97">
        <v>12.8142</v>
      </c>
      <c r="CF97">
        <v>11.2187</v>
      </c>
      <c r="CG97">
        <v>431.46499999999997</v>
      </c>
      <c r="CH97">
        <v>12.962199999999999</v>
      </c>
      <c r="CI97">
        <v>500.00700000000001</v>
      </c>
      <c r="CJ97">
        <v>100.42700000000001</v>
      </c>
      <c r="CK97">
        <v>0.100214</v>
      </c>
      <c r="CL97">
        <v>23.326000000000001</v>
      </c>
      <c r="CM97">
        <v>22.535699999999999</v>
      </c>
      <c r="CN97">
        <v>999.9</v>
      </c>
      <c r="CO97">
        <v>0</v>
      </c>
      <c r="CP97">
        <v>0</v>
      </c>
      <c r="CQ97">
        <v>9990.6200000000008</v>
      </c>
      <c r="CR97">
        <v>0</v>
      </c>
      <c r="CS97">
        <v>1.5289399999999999E-3</v>
      </c>
      <c r="CT97">
        <v>400.072</v>
      </c>
      <c r="CU97">
        <v>0.94999199999999995</v>
      </c>
      <c r="CV97">
        <v>5.0007799999999998E-2</v>
      </c>
      <c r="CW97">
        <v>0</v>
      </c>
      <c r="CX97">
        <v>1568.06</v>
      </c>
      <c r="CY97">
        <v>8.2756299999999996</v>
      </c>
      <c r="CZ97">
        <v>3745.79</v>
      </c>
      <c r="DA97">
        <v>3405.46</v>
      </c>
      <c r="DB97">
        <v>37.311999999999998</v>
      </c>
      <c r="DC97">
        <v>40.811999999999998</v>
      </c>
      <c r="DD97">
        <v>39.375</v>
      </c>
      <c r="DE97">
        <v>40.686999999999998</v>
      </c>
      <c r="DF97">
        <v>41</v>
      </c>
      <c r="DG97">
        <v>372.2</v>
      </c>
      <c r="DH97">
        <v>19.59</v>
      </c>
      <c r="DI97">
        <v>0</v>
      </c>
      <c r="DJ97">
        <v>299</v>
      </c>
      <c r="DK97">
        <v>0</v>
      </c>
      <c r="DL97">
        <v>1567.8096</v>
      </c>
      <c r="DM97">
        <v>0.75076923581807198</v>
      </c>
      <c r="DN97">
        <v>-2.6207691988630599</v>
      </c>
      <c r="DO97">
        <v>3744.8611999999998</v>
      </c>
      <c r="DP97">
        <v>15</v>
      </c>
      <c r="DQ97">
        <v>1717087406</v>
      </c>
      <c r="DR97" t="s">
        <v>702</v>
      </c>
      <c r="DS97">
        <v>1717087396</v>
      </c>
      <c r="DT97">
        <v>1717087406</v>
      </c>
      <c r="DU97">
        <v>80</v>
      </c>
      <c r="DV97">
        <v>-3.2000000000000001E-2</v>
      </c>
      <c r="DW97">
        <v>1E-3</v>
      </c>
      <c r="DX97">
        <v>0.6</v>
      </c>
      <c r="DY97">
        <v>-0.14799999999999999</v>
      </c>
      <c r="DZ97">
        <v>444</v>
      </c>
      <c r="EA97">
        <v>11</v>
      </c>
      <c r="EB97">
        <v>0.19</v>
      </c>
      <c r="EC97">
        <v>0.12</v>
      </c>
      <c r="ED97">
        <v>-11.6056714285714</v>
      </c>
      <c r="EE97">
        <v>1.24930909090908</v>
      </c>
      <c r="EF97">
        <v>0.132431197384968</v>
      </c>
      <c r="EG97">
        <v>0</v>
      </c>
      <c r="EH97">
        <v>431.87717762430702</v>
      </c>
      <c r="EI97">
        <v>2.3107944297856902</v>
      </c>
      <c r="EJ97">
        <v>0.181232350171079</v>
      </c>
      <c r="EK97">
        <v>0</v>
      </c>
      <c r="EL97">
        <v>1.59579047619048</v>
      </c>
      <c r="EM97">
        <v>-6.4277922077911696E-3</v>
      </c>
      <c r="EN97">
        <v>1.14183009406777E-3</v>
      </c>
      <c r="EO97">
        <v>1</v>
      </c>
      <c r="EP97">
        <v>1</v>
      </c>
      <c r="EQ97">
        <v>3</v>
      </c>
      <c r="ER97" t="s">
        <v>626</v>
      </c>
      <c r="ES97">
        <v>2.97803</v>
      </c>
      <c r="ET97">
        <v>2.8302900000000002</v>
      </c>
      <c r="EU97">
        <v>0.10488</v>
      </c>
      <c r="EV97">
        <v>0.106373</v>
      </c>
      <c r="EW97">
        <v>7.4833300000000005E-2</v>
      </c>
      <c r="EX97">
        <v>6.6246799999999995E-2</v>
      </c>
      <c r="EY97">
        <v>25204.3</v>
      </c>
      <c r="EZ97">
        <v>30719.1</v>
      </c>
      <c r="FA97">
        <v>26057.8</v>
      </c>
      <c r="FB97">
        <v>31242</v>
      </c>
      <c r="FC97">
        <v>32331.599999999999</v>
      </c>
      <c r="FD97">
        <v>35586.5</v>
      </c>
      <c r="FE97">
        <v>38375.9</v>
      </c>
      <c r="FF97">
        <v>41449</v>
      </c>
      <c r="FG97">
        <v>2.1523300000000001</v>
      </c>
      <c r="FH97">
        <v>1.4838</v>
      </c>
      <c r="FI97">
        <v>5.4307300000000003E-2</v>
      </c>
      <c r="FJ97">
        <v>0</v>
      </c>
      <c r="FK97">
        <v>21.6404</v>
      </c>
      <c r="FL97">
        <v>999.9</v>
      </c>
      <c r="FM97">
        <v>30.795999999999999</v>
      </c>
      <c r="FN97">
        <v>28.51</v>
      </c>
      <c r="FO97">
        <v>11.9885</v>
      </c>
      <c r="FP97">
        <v>62.657200000000003</v>
      </c>
      <c r="FQ97">
        <v>44.8598</v>
      </c>
      <c r="FR97">
        <v>1</v>
      </c>
      <c r="FS97">
        <v>-0.22348299999999999</v>
      </c>
      <c r="FT97">
        <v>0.30551200000000001</v>
      </c>
      <c r="FU97">
        <v>20.263000000000002</v>
      </c>
      <c r="FV97">
        <v>5.2458900000000002</v>
      </c>
      <c r="FW97">
        <v>12.039899999999999</v>
      </c>
      <c r="FX97">
        <v>5.0235500000000002</v>
      </c>
      <c r="FY97">
        <v>3.3008999999999999</v>
      </c>
      <c r="FZ97">
        <v>999.9</v>
      </c>
      <c r="GA97">
        <v>9999</v>
      </c>
      <c r="GB97">
        <v>9999</v>
      </c>
      <c r="GC97">
        <v>9999</v>
      </c>
      <c r="GD97">
        <v>1.8784099999999999</v>
      </c>
      <c r="GE97">
        <v>1.8800300000000001</v>
      </c>
      <c r="GF97">
        <v>1.87896</v>
      </c>
      <c r="GG97">
        <v>1.87941</v>
      </c>
      <c r="GH97">
        <v>1.88083</v>
      </c>
      <c r="GI97">
        <v>1.8754200000000001</v>
      </c>
      <c r="GJ97">
        <v>1.8825000000000001</v>
      </c>
      <c r="GK97">
        <v>1.87731</v>
      </c>
      <c r="GL97">
        <v>5</v>
      </c>
      <c r="GM97">
        <v>0</v>
      </c>
      <c r="GN97">
        <v>0</v>
      </c>
      <c r="GO97">
        <v>0</v>
      </c>
      <c r="GP97" t="s">
        <v>386</v>
      </c>
      <c r="GQ97" t="s">
        <v>387</v>
      </c>
      <c r="GR97" t="s">
        <v>388</v>
      </c>
      <c r="GS97" t="s">
        <v>388</v>
      </c>
      <c r="GT97" t="s">
        <v>388</v>
      </c>
      <c r="GU97" t="s">
        <v>388</v>
      </c>
      <c r="GV97">
        <v>0</v>
      </c>
      <c r="GW97">
        <v>100</v>
      </c>
      <c r="GX97">
        <v>100</v>
      </c>
      <c r="GY97">
        <v>0.6</v>
      </c>
      <c r="GZ97">
        <v>-0.14799999999999999</v>
      </c>
      <c r="HA97">
        <v>0.63209090909077803</v>
      </c>
      <c r="HB97">
        <v>0</v>
      </c>
      <c r="HC97">
        <v>0</v>
      </c>
      <c r="HD97">
        <v>0</v>
      </c>
      <c r="HE97">
        <v>-0.14874545454545199</v>
      </c>
      <c r="HF97">
        <v>0</v>
      </c>
      <c r="HG97">
        <v>0</v>
      </c>
      <c r="HH97">
        <v>0</v>
      </c>
      <c r="HI97">
        <v>-1</v>
      </c>
      <c r="HJ97">
        <v>-1</v>
      </c>
      <c r="HK97">
        <v>-1</v>
      </c>
      <c r="HL97">
        <v>-1</v>
      </c>
      <c r="HM97">
        <v>4.5999999999999996</v>
      </c>
      <c r="HN97">
        <v>4.5</v>
      </c>
      <c r="HO97">
        <v>0.161133</v>
      </c>
      <c r="HP97">
        <v>4.99878</v>
      </c>
      <c r="HQ97">
        <v>1.5502899999999999</v>
      </c>
      <c r="HR97">
        <v>2.3278799999999999</v>
      </c>
      <c r="HS97">
        <v>1.5197799999999999</v>
      </c>
      <c r="HT97">
        <v>1.2206999999999999E-3</v>
      </c>
      <c r="HU97">
        <v>30.760400000000001</v>
      </c>
      <c r="HV97">
        <v>23.9299</v>
      </c>
      <c r="HW97">
        <v>2</v>
      </c>
      <c r="HX97">
        <v>481.57400000000001</v>
      </c>
      <c r="HY97">
        <v>204.20599999999999</v>
      </c>
      <c r="HZ97">
        <v>22.0001</v>
      </c>
      <c r="IA97">
        <v>24.572700000000001</v>
      </c>
      <c r="IB97">
        <v>30.0001</v>
      </c>
      <c r="IC97">
        <v>24.552399999999999</v>
      </c>
      <c r="ID97">
        <v>24.551100000000002</v>
      </c>
      <c r="IE97">
        <v>-1</v>
      </c>
      <c r="IF97">
        <v>-30</v>
      </c>
      <c r="IG97">
        <v>-30</v>
      </c>
      <c r="IH97">
        <v>22</v>
      </c>
      <c r="II97">
        <v>400</v>
      </c>
      <c r="IJ97">
        <v>15.804</v>
      </c>
      <c r="IK97">
        <v>100.71599999999999</v>
      </c>
      <c r="IL97">
        <v>101.078</v>
      </c>
    </row>
    <row r="98" spans="1:246" x14ac:dyDescent="0.35">
      <c r="A98">
        <v>80</v>
      </c>
      <c r="B98">
        <v>1717087674</v>
      </c>
      <c r="C98">
        <v>25801.9000000954</v>
      </c>
      <c r="D98" t="s">
        <v>703</v>
      </c>
      <c r="E98" t="s">
        <v>704</v>
      </c>
      <c r="F98" t="s">
        <v>381</v>
      </c>
      <c r="G98">
        <v>1717087674</v>
      </c>
      <c r="H98">
        <f t="shared" si="50"/>
        <v>1.3376118416639365E-3</v>
      </c>
      <c r="I98">
        <f t="shared" si="51"/>
        <v>1.3376118416639364</v>
      </c>
      <c r="J98">
        <f t="shared" si="52"/>
        <v>8.77391736089292</v>
      </c>
      <c r="K98">
        <f t="shared" si="53"/>
        <v>433.25200000000001</v>
      </c>
      <c r="L98">
        <f t="shared" si="54"/>
        <v>253.08022954621467</v>
      </c>
      <c r="M98">
        <f t="shared" si="55"/>
        <v>25.440072347603543</v>
      </c>
      <c r="N98">
        <f t="shared" si="56"/>
        <v>43.5512574194628</v>
      </c>
      <c r="O98">
        <f t="shared" si="57"/>
        <v>8.3093387302042548E-2</v>
      </c>
      <c r="P98">
        <f t="shared" si="58"/>
        <v>2.9403474175224193</v>
      </c>
      <c r="Q98">
        <f t="shared" si="59"/>
        <v>8.1810567430503606E-2</v>
      </c>
      <c r="R98">
        <f t="shared" si="60"/>
        <v>5.124521114721195E-2</v>
      </c>
      <c r="S98">
        <f t="shared" si="61"/>
        <v>77.132455207556802</v>
      </c>
      <c r="T98">
        <f t="shared" si="62"/>
        <v>23.43589600365695</v>
      </c>
      <c r="U98">
        <f t="shared" si="63"/>
        <v>23.43589600365695</v>
      </c>
      <c r="V98">
        <f t="shared" si="64"/>
        <v>2.8949786011197269</v>
      </c>
      <c r="W98">
        <f t="shared" si="65"/>
        <v>44.695797175758287</v>
      </c>
      <c r="X98">
        <f t="shared" si="66"/>
        <v>1.28561311116966</v>
      </c>
      <c r="Y98">
        <f t="shared" si="67"/>
        <v>2.8763624152718759</v>
      </c>
      <c r="Z98">
        <f t="shared" si="68"/>
        <v>1.6093654899500669</v>
      </c>
      <c r="AA98">
        <f t="shared" si="69"/>
        <v>-58.988682217379598</v>
      </c>
      <c r="AB98">
        <f t="shared" si="70"/>
        <v>-16.945155565823548</v>
      </c>
      <c r="AC98">
        <f t="shared" si="71"/>
        <v>-1.1992661537822853</v>
      </c>
      <c r="AD98">
        <f t="shared" si="72"/>
        <v>-6.4872942863303251E-4</v>
      </c>
      <c r="AE98">
        <f t="shared" si="73"/>
        <v>8.8272717823437183</v>
      </c>
      <c r="AF98">
        <f t="shared" si="74"/>
        <v>1.3374463922220181</v>
      </c>
      <c r="AG98">
        <f t="shared" si="75"/>
        <v>8.77391736089292</v>
      </c>
      <c r="AH98">
        <v>449.550356763168</v>
      </c>
      <c r="AI98">
        <v>438.863424242424</v>
      </c>
      <c r="AJ98">
        <v>7.1739106408241797E-3</v>
      </c>
      <c r="AK98">
        <v>66.693706653179206</v>
      </c>
      <c r="AL98">
        <f t="shared" si="76"/>
        <v>1.3376118416639364</v>
      </c>
      <c r="AM98">
        <v>11.205876280458</v>
      </c>
      <c r="AN98">
        <v>12.7904945454545</v>
      </c>
      <c r="AO98">
        <v>-3.7877408203456699E-6</v>
      </c>
      <c r="AP98">
        <v>77.838291386940199</v>
      </c>
      <c r="AQ98">
        <v>14</v>
      </c>
      <c r="AR98">
        <v>3</v>
      </c>
      <c r="AS98">
        <f t="shared" si="77"/>
        <v>1</v>
      </c>
      <c r="AT98">
        <f t="shared" si="78"/>
        <v>0</v>
      </c>
      <c r="AU98">
        <f t="shared" si="79"/>
        <v>53858.133245110068</v>
      </c>
      <c r="AV98" t="s">
        <v>427</v>
      </c>
      <c r="AW98">
        <v>10452.200000000001</v>
      </c>
      <c r="AX98">
        <v>1034.8442307692301</v>
      </c>
      <c r="AY98">
        <v>4484.24</v>
      </c>
      <c r="AZ98">
        <f t="shared" si="80"/>
        <v>0.76922639493666034</v>
      </c>
      <c r="BA98">
        <v>-1.01765535009789</v>
      </c>
      <c r="BB98" t="s">
        <v>705</v>
      </c>
      <c r="BC98">
        <v>10448.5</v>
      </c>
      <c r="BD98">
        <v>1567.3004000000001</v>
      </c>
      <c r="BE98">
        <v>2461.2399999999998</v>
      </c>
      <c r="BF98">
        <f t="shared" si="81"/>
        <v>0.36320700134891348</v>
      </c>
      <c r="BG98">
        <v>0.5</v>
      </c>
      <c r="BH98">
        <f t="shared" si="82"/>
        <v>336.39785760377839</v>
      </c>
      <c r="BI98">
        <f t="shared" si="83"/>
        <v>8.77391736089292</v>
      </c>
      <c r="BJ98">
        <f t="shared" si="84"/>
        <v>61.091028560233575</v>
      </c>
      <c r="BK98">
        <f t="shared" si="85"/>
        <v>2.9107119708603139E-2</v>
      </c>
      <c r="BL98">
        <f t="shared" si="86"/>
        <v>0.82194341063854004</v>
      </c>
      <c r="BM98">
        <f t="shared" si="87"/>
        <v>869.84883068732108</v>
      </c>
      <c r="BN98" t="s">
        <v>383</v>
      </c>
      <c r="BO98">
        <v>0</v>
      </c>
      <c r="BP98">
        <f t="shared" si="88"/>
        <v>869.84883068732108</v>
      </c>
      <c r="BQ98">
        <f t="shared" si="89"/>
        <v>0.64658106048685982</v>
      </c>
      <c r="BR98">
        <f t="shared" si="90"/>
        <v>0.5617346741883027</v>
      </c>
      <c r="BS98">
        <f t="shared" si="91"/>
        <v>0.55970698943044905</v>
      </c>
      <c r="BT98">
        <f t="shared" si="92"/>
        <v>0.62671217854360695</v>
      </c>
      <c r="BU98">
        <f t="shared" si="93"/>
        <v>0.58647952723938601</v>
      </c>
      <c r="BV98">
        <f t="shared" si="94"/>
        <v>0.31176170790182811</v>
      </c>
      <c r="BW98">
        <f t="shared" si="95"/>
        <v>0.68823829209817189</v>
      </c>
      <c r="BX98">
        <f t="shared" si="96"/>
        <v>399.774</v>
      </c>
      <c r="BY98">
        <f t="shared" si="97"/>
        <v>336.39785760377839</v>
      </c>
      <c r="BZ98">
        <f t="shared" si="98"/>
        <v>0.84147007460159584</v>
      </c>
      <c r="CA98">
        <f t="shared" si="99"/>
        <v>0.1929401492031918</v>
      </c>
      <c r="CB98">
        <v>1717087674</v>
      </c>
      <c r="CC98">
        <v>433.25200000000001</v>
      </c>
      <c r="CD98">
        <v>444.54</v>
      </c>
      <c r="CE98">
        <v>12.789400000000001</v>
      </c>
      <c r="CF98">
        <v>11.205</v>
      </c>
      <c r="CG98">
        <v>432.64</v>
      </c>
      <c r="CH98">
        <v>12.9384</v>
      </c>
      <c r="CI98">
        <v>500.00299999999999</v>
      </c>
      <c r="CJ98">
        <v>100.422</v>
      </c>
      <c r="CK98">
        <v>9.9768899999999994E-2</v>
      </c>
      <c r="CL98">
        <v>23.329000000000001</v>
      </c>
      <c r="CM98">
        <v>22.5411</v>
      </c>
      <c r="CN98">
        <v>999.9</v>
      </c>
      <c r="CO98">
        <v>0</v>
      </c>
      <c r="CP98">
        <v>0</v>
      </c>
      <c r="CQ98">
        <v>10019.4</v>
      </c>
      <c r="CR98">
        <v>0</v>
      </c>
      <c r="CS98">
        <v>1.5289399999999999E-3</v>
      </c>
      <c r="CT98">
        <v>399.774</v>
      </c>
      <c r="CU98">
        <v>0.94995499999999999</v>
      </c>
      <c r="CV98">
        <v>5.0044999999999999E-2</v>
      </c>
      <c r="CW98">
        <v>0</v>
      </c>
      <c r="CX98">
        <v>1567.39</v>
      </c>
      <c r="CY98">
        <v>8.2756299999999996</v>
      </c>
      <c r="CZ98">
        <v>3731.65</v>
      </c>
      <c r="DA98">
        <v>3402.84</v>
      </c>
      <c r="DB98">
        <v>37.375</v>
      </c>
      <c r="DC98">
        <v>40.811999999999998</v>
      </c>
      <c r="DD98">
        <v>39.375</v>
      </c>
      <c r="DE98">
        <v>40.625</v>
      </c>
      <c r="DF98">
        <v>41</v>
      </c>
      <c r="DG98">
        <v>371.91</v>
      </c>
      <c r="DH98">
        <v>19.59</v>
      </c>
      <c r="DI98">
        <v>0</v>
      </c>
      <c r="DJ98">
        <v>298.799999952316</v>
      </c>
      <c r="DK98">
        <v>0</v>
      </c>
      <c r="DL98">
        <v>1567.3004000000001</v>
      </c>
      <c r="DM98">
        <v>-1.17692308436844</v>
      </c>
      <c r="DN98">
        <v>-6.9684614997185896</v>
      </c>
      <c r="DO98">
        <v>3734.1707999999999</v>
      </c>
      <c r="DP98">
        <v>15</v>
      </c>
      <c r="DQ98">
        <v>1717087705</v>
      </c>
      <c r="DR98" t="s">
        <v>706</v>
      </c>
      <c r="DS98">
        <v>1717087697</v>
      </c>
      <c r="DT98">
        <v>1717087705</v>
      </c>
      <c r="DU98">
        <v>81</v>
      </c>
      <c r="DV98">
        <v>1.2E-2</v>
      </c>
      <c r="DW98">
        <v>-1E-3</v>
      </c>
      <c r="DX98">
        <v>0.61199999999999999</v>
      </c>
      <c r="DY98">
        <v>-0.14899999999999999</v>
      </c>
      <c r="DZ98">
        <v>444</v>
      </c>
      <c r="EA98">
        <v>11</v>
      </c>
      <c r="EB98">
        <v>0.39</v>
      </c>
      <c r="EC98">
        <v>0.06</v>
      </c>
      <c r="ED98">
        <v>-11.262074999999999</v>
      </c>
      <c r="EE98">
        <v>-0.10042556390978</v>
      </c>
      <c r="EF98">
        <v>4.6007226334565998E-2</v>
      </c>
      <c r="EG98">
        <v>1</v>
      </c>
      <c r="EH98">
        <v>433.27732339740299</v>
      </c>
      <c r="EI98">
        <v>-0.65657150339340398</v>
      </c>
      <c r="EJ98">
        <v>5.57873246074874E-2</v>
      </c>
      <c r="EK98">
        <v>1</v>
      </c>
      <c r="EL98">
        <v>1.5882620000000001</v>
      </c>
      <c r="EM98">
        <v>-1.40824060150361E-2</v>
      </c>
      <c r="EN98">
        <v>1.97883955893343E-3</v>
      </c>
      <c r="EO98">
        <v>1</v>
      </c>
      <c r="EP98">
        <v>3</v>
      </c>
      <c r="EQ98">
        <v>3</v>
      </c>
      <c r="ER98" t="s">
        <v>385</v>
      </c>
      <c r="ES98">
        <v>2.97803</v>
      </c>
      <c r="ET98">
        <v>2.8300900000000002</v>
      </c>
      <c r="EU98">
        <v>0.10509300000000001</v>
      </c>
      <c r="EV98">
        <v>0.106541</v>
      </c>
      <c r="EW98">
        <v>7.47284E-2</v>
      </c>
      <c r="EX98">
        <v>6.6184400000000004E-2</v>
      </c>
      <c r="EY98">
        <v>25199.3</v>
      </c>
      <c r="EZ98">
        <v>30715.7</v>
      </c>
      <c r="FA98">
        <v>26058.7</v>
      </c>
      <c r="FB98">
        <v>31244.3</v>
      </c>
      <c r="FC98">
        <v>32335.8</v>
      </c>
      <c r="FD98">
        <v>35592</v>
      </c>
      <c r="FE98">
        <v>38376.6</v>
      </c>
      <c r="FF98">
        <v>41452.6</v>
      </c>
      <c r="FG98">
        <v>2.15245</v>
      </c>
      <c r="FH98">
        <v>1.48295</v>
      </c>
      <c r="FI98">
        <v>5.4277499999999999E-2</v>
      </c>
      <c r="FJ98">
        <v>0</v>
      </c>
      <c r="FK98">
        <v>21.6463</v>
      </c>
      <c r="FL98">
        <v>999.9</v>
      </c>
      <c r="FM98">
        <v>30.795999999999999</v>
      </c>
      <c r="FN98">
        <v>28.5</v>
      </c>
      <c r="FO98">
        <v>11.980499999999999</v>
      </c>
      <c r="FP98">
        <v>62.357199999999999</v>
      </c>
      <c r="FQ98">
        <v>44.843800000000002</v>
      </c>
      <c r="FR98">
        <v>1</v>
      </c>
      <c r="FS98">
        <v>-0.22486800000000001</v>
      </c>
      <c r="FT98">
        <v>0.30729600000000001</v>
      </c>
      <c r="FU98">
        <v>20.263200000000001</v>
      </c>
      <c r="FV98">
        <v>5.2475399999999999</v>
      </c>
      <c r="FW98">
        <v>12.039899999999999</v>
      </c>
      <c r="FX98">
        <v>5.0239000000000003</v>
      </c>
      <c r="FY98">
        <v>3.3009300000000001</v>
      </c>
      <c r="FZ98">
        <v>999.9</v>
      </c>
      <c r="GA98">
        <v>9999</v>
      </c>
      <c r="GB98">
        <v>9999</v>
      </c>
      <c r="GC98">
        <v>9999</v>
      </c>
      <c r="GD98">
        <v>1.87836</v>
      </c>
      <c r="GE98">
        <v>1.88001</v>
      </c>
      <c r="GF98">
        <v>1.8789400000000001</v>
      </c>
      <c r="GG98">
        <v>1.8793800000000001</v>
      </c>
      <c r="GH98">
        <v>1.8808</v>
      </c>
      <c r="GI98">
        <v>1.87537</v>
      </c>
      <c r="GJ98">
        <v>1.8824799999999999</v>
      </c>
      <c r="GK98">
        <v>1.8772899999999999</v>
      </c>
      <c r="GL98">
        <v>5</v>
      </c>
      <c r="GM98">
        <v>0</v>
      </c>
      <c r="GN98">
        <v>0</v>
      </c>
      <c r="GO98">
        <v>0</v>
      </c>
      <c r="GP98" t="s">
        <v>386</v>
      </c>
      <c r="GQ98" t="s">
        <v>387</v>
      </c>
      <c r="GR98" t="s">
        <v>388</v>
      </c>
      <c r="GS98" t="s">
        <v>388</v>
      </c>
      <c r="GT98" t="s">
        <v>388</v>
      </c>
      <c r="GU98" t="s">
        <v>388</v>
      </c>
      <c r="GV98">
        <v>0</v>
      </c>
      <c r="GW98">
        <v>100</v>
      </c>
      <c r="GX98">
        <v>100</v>
      </c>
      <c r="GY98">
        <v>0.61199999999999999</v>
      </c>
      <c r="GZ98">
        <v>-0.14899999999999999</v>
      </c>
      <c r="HA98">
        <v>0.60009999999994101</v>
      </c>
      <c r="HB98">
        <v>0</v>
      </c>
      <c r="HC98">
        <v>0</v>
      </c>
      <c r="HD98">
        <v>0</v>
      </c>
      <c r="HE98">
        <v>-0.148029999999999</v>
      </c>
      <c r="HF98">
        <v>0</v>
      </c>
      <c r="HG98">
        <v>0</v>
      </c>
      <c r="HH98">
        <v>0</v>
      </c>
      <c r="HI98">
        <v>-1</v>
      </c>
      <c r="HJ98">
        <v>-1</v>
      </c>
      <c r="HK98">
        <v>-1</v>
      </c>
      <c r="HL98">
        <v>-1</v>
      </c>
      <c r="HM98">
        <v>4.5999999999999996</v>
      </c>
      <c r="HN98">
        <v>4.5</v>
      </c>
      <c r="HO98">
        <v>0.161133</v>
      </c>
      <c r="HP98">
        <v>4.99878</v>
      </c>
      <c r="HQ98">
        <v>1.5490699999999999</v>
      </c>
      <c r="HR98">
        <v>2.3278799999999999</v>
      </c>
      <c r="HS98">
        <v>1.5185500000000001</v>
      </c>
      <c r="HT98">
        <v>1.2206999999999999E-3</v>
      </c>
      <c r="HU98">
        <v>30.717199999999998</v>
      </c>
      <c r="HV98">
        <v>23.938700000000001</v>
      </c>
      <c r="HW98">
        <v>2</v>
      </c>
      <c r="HX98">
        <v>481.56099999999998</v>
      </c>
      <c r="HY98">
        <v>203.88</v>
      </c>
      <c r="HZ98">
        <v>22.000299999999999</v>
      </c>
      <c r="IA98">
        <v>24.560300000000002</v>
      </c>
      <c r="IB98">
        <v>30.0001</v>
      </c>
      <c r="IC98">
        <v>24.5425</v>
      </c>
      <c r="ID98">
        <v>24.541899999999998</v>
      </c>
      <c r="IE98">
        <v>-1</v>
      </c>
      <c r="IF98">
        <v>-30</v>
      </c>
      <c r="IG98">
        <v>-30</v>
      </c>
      <c r="IH98">
        <v>22</v>
      </c>
      <c r="II98">
        <v>400</v>
      </c>
      <c r="IJ98">
        <v>15.804</v>
      </c>
      <c r="IK98">
        <v>100.718</v>
      </c>
      <c r="IL98">
        <v>101.086</v>
      </c>
    </row>
    <row r="99" spans="1:246" x14ac:dyDescent="0.35">
      <c r="A99">
        <v>81</v>
      </c>
      <c r="B99">
        <v>1717087974</v>
      </c>
      <c r="C99">
        <v>26101.9000000954</v>
      </c>
      <c r="D99" t="s">
        <v>707</v>
      </c>
      <c r="E99" t="s">
        <v>708</v>
      </c>
      <c r="F99" t="s">
        <v>381</v>
      </c>
      <c r="G99">
        <v>1717087974</v>
      </c>
      <c r="H99">
        <f t="shared" si="50"/>
        <v>1.3297676383116827E-3</v>
      </c>
      <c r="I99">
        <f t="shared" si="51"/>
        <v>1.3297676383116828</v>
      </c>
      <c r="J99">
        <f t="shared" si="52"/>
        <v>8.8847996486565144</v>
      </c>
      <c r="K99">
        <f t="shared" si="53"/>
        <v>430.07499999999999</v>
      </c>
      <c r="L99">
        <f t="shared" si="54"/>
        <v>246.88819867248873</v>
      </c>
      <c r="M99">
        <f t="shared" si="55"/>
        <v>24.818685775520784</v>
      </c>
      <c r="N99">
        <f t="shared" si="56"/>
        <v>43.233724180825</v>
      </c>
      <c r="O99">
        <f t="shared" si="57"/>
        <v>8.2622265358386252E-2</v>
      </c>
      <c r="P99">
        <f t="shared" si="58"/>
        <v>2.9398560029496239</v>
      </c>
      <c r="Q99">
        <f t="shared" si="59"/>
        <v>8.1353622653912119E-2</v>
      </c>
      <c r="R99">
        <f t="shared" si="60"/>
        <v>5.095837395472827E-2</v>
      </c>
      <c r="S99">
        <f t="shared" si="61"/>
        <v>77.187198715642126</v>
      </c>
      <c r="T99">
        <f t="shared" si="62"/>
        <v>23.422474822363867</v>
      </c>
      <c r="U99">
        <f t="shared" si="63"/>
        <v>23.422474822363867</v>
      </c>
      <c r="V99">
        <f t="shared" si="64"/>
        <v>2.8926355016727827</v>
      </c>
      <c r="W99">
        <f t="shared" si="65"/>
        <v>44.66898072734125</v>
      </c>
      <c r="X99">
        <f t="shared" si="66"/>
        <v>1.2836166344589999</v>
      </c>
      <c r="Y99">
        <f t="shared" si="67"/>
        <v>2.8736197100492968</v>
      </c>
      <c r="Z99">
        <f t="shared" si="68"/>
        <v>1.6090188672137828</v>
      </c>
      <c r="AA99">
        <f t="shared" si="69"/>
        <v>-58.642752849545211</v>
      </c>
      <c r="AB99">
        <f t="shared" si="70"/>
        <v>-17.319350897534552</v>
      </c>
      <c r="AC99">
        <f t="shared" si="71"/>
        <v>-1.2257728237055743</v>
      </c>
      <c r="AD99">
        <f t="shared" si="72"/>
        <v>-6.7785514320561902E-4</v>
      </c>
      <c r="AE99">
        <f t="shared" si="73"/>
        <v>8.7076882928683297</v>
      </c>
      <c r="AF99">
        <f t="shared" si="74"/>
        <v>1.3295212822530893</v>
      </c>
      <c r="AG99">
        <f t="shared" si="75"/>
        <v>8.8847996486565144</v>
      </c>
      <c r="AH99">
        <v>446.28977191143798</v>
      </c>
      <c r="AI99">
        <v>435.68126060606102</v>
      </c>
      <c r="AJ99">
        <v>-3.18949245307283E-2</v>
      </c>
      <c r="AK99">
        <v>66.788059762223895</v>
      </c>
      <c r="AL99">
        <f t="shared" si="76"/>
        <v>1.3297676383116828</v>
      </c>
      <c r="AM99">
        <v>11.1958236168998</v>
      </c>
      <c r="AN99">
        <v>12.7711054545455</v>
      </c>
      <c r="AO99">
        <v>1.04419762779871E-6</v>
      </c>
      <c r="AP99">
        <v>78.0992639809336</v>
      </c>
      <c r="AQ99">
        <v>14</v>
      </c>
      <c r="AR99">
        <v>3</v>
      </c>
      <c r="AS99">
        <f t="shared" si="77"/>
        <v>1</v>
      </c>
      <c r="AT99">
        <f t="shared" si="78"/>
        <v>0</v>
      </c>
      <c r="AU99">
        <f t="shared" si="79"/>
        <v>53846.658000958072</v>
      </c>
      <c r="AV99" t="s">
        <v>427</v>
      </c>
      <c r="AW99">
        <v>10452.200000000001</v>
      </c>
      <c r="AX99">
        <v>1034.8442307692301</v>
      </c>
      <c r="AY99">
        <v>4484.24</v>
      </c>
      <c r="AZ99">
        <f t="shared" si="80"/>
        <v>0.76922639493666034</v>
      </c>
      <c r="BA99">
        <v>-1.01765535009789</v>
      </c>
      <c r="BB99" t="s">
        <v>709</v>
      </c>
      <c r="BC99">
        <v>10450.299999999999</v>
      </c>
      <c r="BD99">
        <v>1567.0083999999999</v>
      </c>
      <c r="BE99">
        <v>2448.75</v>
      </c>
      <c r="BF99">
        <f t="shared" si="81"/>
        <v>0.36007824400204191</v>
      </c>
      <c r="BG99">
        <v>0.5</v>
      </c>
      <c r="BH99">
        <f t="shared" si="82"/>
        <v>336.63978935782109</v>
      </c>
      <c r="BI99">
        <f t="shared" si="83"/>
        <v>8.8847996486565144</v>
      </c>
      <c r="BJ99">
        <f t="shared" si="84"/>
        <v>60.608332106590744</v>
      </c>
      <c r="BK99">
        <f t="shared" si="85"/>
        <v>2.9415581021020924E-2</v>
      </c>
      <c r="BL99">
        <f t="shared" si="86"/>
        <v>0.83123634507401722</v>
      </c>
      <c r="BM99">
        <f t="shared" si="87"/>
        <v>868.28363218716891</v>
      </c>
      <c r="BN99" t="s">
        <v>383</v>
      </c>
      <c r="BO99">
        <v>0</v>
      </c>
      <c r="BP99">
        <f t="shared" si="88"/>
        <v>868.28363218716891</v>
      </c>
      <c r="BQ99">
        <f t="shared" si="89"/>
        <v>0.64541760809099791</v>
      </c>
      <c r="BR99">
        <f t="shared" si="90"/>
        <v>0.55789962884197331</v>
      </c>
      <c r="BS99">
        <f t="shared" si="91"/>
        <v>0.56291884993933117</v>
      </c>
      <c r="BT99">
        <f t="shared" si="92"/>
        <v>0.62362119116304915</v>
      </c>
      <c r="BU99">
        <f t="shared" si="93"/>
        <v>0.59010045126075028</v>
      </c>
      <c r="BV99">
        <f t="shared" si="94"/>
        <v>0.30913370734118717</v>
      </c>
      <c r="BW99">
        <f t="shared" si="95"/>
        <v>0.69086629265881283</v>
      </c>
      <c r="BX99">
        <f t="shared" si="96"/>
        <v>400.06200000000001</v>
      </c>
      <c r="BY99">
        <f t="shared" si="97"/>
        <v>336.63978935782109</v>
      </c>
      <c r="BZ99">
        <f t="shared" si="98"/>
        <v>0.84146904569247039</v>
      </c>
      <c r="CA99">
        <f t="shared" si="99"/>
        <v>0.19293809138494064</v>
      </c>
      <c r="CB99">
        <v>1717087974</v>
      </c>
      <c r="CC99">
        <v>430.07499999999999</v>
      </c>
      <c r="CD99">
        <v>441.21</v>
      </c>
      <c r="CE99">
        <v>12.769</v>
      </c>
      <c r="CF99">
        <v>11.194000000000001</v>
      </c>
      <c r="CG99">
        <v>429.5</v>
      </c>
      <c r="CH99">
        <v>12.92</v>
      </c>
      <c r="CI99">
        <v>500.017</v>
      </c>
      <c r="CJ99">
        <v>100.426</v>
      </c>
      <c r="CK99">
        <v>0.100011</v>
      </c>
      <c r="CL99">
        <v>23.313199999999998</v>
      </c>
      <c r="CM99">
        <v>22.516400000000001</v>
      </c>
      <c r="CN99">
        <v>999.9</v>
      </c>
      <c r="CO99">
        <v>0</v>
      </c>
      <c r="CP99">
        <v>0</v>
      </c>
      <c r="CQ99">
        <v>10016.200000000001</v>
      </c>
      <c r="CR99">
        <v>0</v>
      </c>
      <c r="CS99">
        <v>1.5289399999999999E-3</v>
      </c>
      <c r="CT99">
        <v>400.06200000000001</v>
      </c>
      <c r="CU99">
        <v>0.94999199999999995</v>
      </c>
      <c r="CV99">
        <v>5.0007799999999998E-2</v>
      </c>
      <c r="CW99">
        <v>0</v>
      </c>
      <c r="CX99">
        <v>1566.67</v>
      </c>
      <c r="CY99">
        <v>8.2756299999999996</v>
      </c>
      <c r="CZ99">
        <v>3731.02</v>
      </c>
      <c r="DA99">
        <v>3405.38</v>
      </c>
      <c r="DB99">
        <v>37.375</v>
      </c>
      <c r="DC99">
        <v>40.811999999999998</v>
      </c>
      <c r="DD99">
        <v>39.375</v>
      </c>
      <c r="DE99">
        <v>40.625</v>
      </c>
      <c r="DF99">
        <v>41</v>
      </c>
      <c r="DG99">
        <v>372.19</v>
      </c>
      <c r="DH99">
        <v>19.59</v>
      </c>
      <c r="DI99">
        <v>0</v>
      </c>
      <c r="DJ99">
        <v>299.200000047684</v>
      </c>
      <c r="DK99">
        <v>0</v>
      </c>
      <c r="DL99">
        <v>1567.0083999999999</v>
      </c>
      <c r="DM99">
        <v>-1.02692307660624</v>
      </c>
      <c r="DN99">
        <v>0.34461539913710998</v>
      </c>
      <c r="DO99">
        <v>3730.6956</v>
      </c>
      <c r="DP99">
        <v>15</v>
      </c>
      <c r="DQ99">
        <v>1717088007</v>
      </c>
      <c r="DR99" t="s">
        <v>710</v>
      </c>
      <c r="DS99">
        <v>1717088001</v>
      </c>
      <c r="DT99">
        <v>1717088007</v>
      </c>
      <c r="DU99">
        <v>82</v>
      </c>
      <c r="DV99">
        <v>-3.6999999999999998E-2</v>
      </c>
      <c r="DW99">
        <v>-1E-3</v>
      </c>
      <c r="DX99">
        <v>0.57499999999999996</v>
      </c>
      <c r="DY99">
        <v>-0.151</v>
      </c>
      <c r="DZ99">
        <v>441</v>
      </c>
      <c r="EA99">
        <v>11</v>
      </c>
      <c r="EB99">
        <v>0.26</v>
      </c>
      <c r="EC99">
        <v>0.08</v>
      </c>
      <c r="ED99">
        <v>-11.1299571428571</v>
      </c>
      <c r="EE99">
        <v>0.289402597402585</v>
      </c>
      <c r="EF99">
        <v>3.9063557142157701E-2</v>
      </c>
      <c r="EG99">
        <v>1</v>
      </c>
      <c r="EH99">
        <v>430.27542773494702</v>
      </c>
      <c r="EI99">
        <v>-0.57485225052189803</v>
      </c>
      <c r="EJ99">
        <v>4.9099319129529702E-2</v>
      </c>
      <c r="EK99">
        <v>1</v>
      </c>
      <c r="EL99">
        <v>1.5758842857142901</v>
      </c>
      <c r="EM99">
        <v>-6.7729870129869902E-3</v>
      </c>
      <c r="EN99">
        <v>1.04941966469713E-3</v>
      </c>
      <c r="EO99">
        <v>1</v>
      </c>
      <c r="EP99">
        <v>3</v>
      </c>
      <c r="EQ99">
        <v>3</v>
      </c>
      <c r="ER99" t="s">
        <v>385</v>
      </c>
      <c r="ES99">
        <v>2.9780799999999998</v>
      </c>
      <c r="ET99">
        <v>2.8303099999999999</v>
      </c>
      <c r="EU99">
        <v>0.10452500000000001</v>
      </c>
      <c r="EV99">
        <v>0.10595</v>
      </c>
      <c r="EW99">
        <v>7.4654200000000004E-2</v>
      </c>
      <c r="EX99">
        <v>6.6140500000000005E-2</v>
      </c>
      <c r="EY99">
        <v>25216.7</v>
      </c>
      <c r="EZ99">
        <v>30736.5</v>
      </c>
      <c r="FA99">
        <v>26060.1</v>
      </c>
      <c r="FB99">
        <v>31244.7</v>
      </c>
      <c r="FC99">
        <v>32340.5</v>
      </c>
      <c r="FD99">
        <v>35593.800000000003</v>
      </c>
      <c r="FE99">
        <v>38379</v>
      </c>
      <c r="FF99">
        <v>41452.800000000003</v>
      </c>
      <c r="FG99">
        <v>2.1526299999999998</v>
      </c>
      <c r="FH99">
        <v>1.4821500000000001</v>
      </c>
      <c r="FI99">
        <v>5.5242300000000001E-2</v>
      </c>
      <c r="FJ99">
        <v>0</v>
      </c>
      <c r="FK99">
        <v>21.605599999999999</v>
      </c>
      <c r="FL99">
        <v>999.9</v>
      </c>
      <c r="FM99">
        <v>30.771999999999998</v>
      </c>
      <c r="FN99">
        <v>28.5</v>
      </c>
      <c r="FO99">
        <v>11.970499999999999</v>
      </c>
      <c r="FP99">
        <v>62.4773</v>
      </c>
      <c r="FQ99">
        <v>44.783700000000003</v>
      </c>
      <c r="FR99">
        <v>1</v>
      </c>
      <c r="FS99">
        <v>-0.226214</v>
      </c>
      <c r="FT99">
        <v>0.28338200000000002</v>
      </c>
      <c r="FU99">
        <v>20.263300000000001</v>
      </c>
      <c r="FV99">
        <v>5.2472399999999997</v>
      </c>
      <c r="FW99">
        <v>12.039899999999999</v>
      </c>
      <c r="FX99">
        <v>5.0239000000000003</v>
      </c>
      <c r="FY99">
        <v>3.30078</v>
      </c>
      <c r="FZ99">
        <v>999.9</v>
      </c>
      <c r="GA99">
        <v>9999</v>
      </c>
      <c r="GB99">
        <v>9999</v>
      </c>
      <c r="GC99">
        <v>9999</v>
      </c>
      <c r="GD99">
        <v>1.8783399999999999</v>
      </c>
      <c r="GE99">
        <v>1.87988</v>
      </c>
      <c r="GF99">
        <v>1.8788199999999999</v>
      </c>
      <c r="GG99">
        <v>1.87927</v>
      </c>
      <c r="GH99">
        <v>1.88076</v>
      </c>
      <c r="GI99">
        <v>1.87531</v>
      </c>
      <c r="GJ99">
        <v>1.88242</v>
      </c>
      <c r="GK99">
        <v>1.87727</v>
      </c>
      <c r="GL99">
        <v>5</v>
      </c>
      <c r="GM99">
        <v>0</v>
      </c>
      <c r="GN99">
        <v>0</v>
      </c>
      <c r="GO99">
        <v>0</v>
      </c>
      <c r="GP99" t="s">
        <v>386</v>
      </c>
      <c r="GQ99" t="s">
        <v>387</v>
      </c>
      <c r="GR99" t="s">
        <v>388</v>
      </c>
      <c r="GS99" t="s">
        <v>388</v>
      </c>
      <c r="GT99" t="s">
        <v>388</v>
      </c>
      <c r="GU99" t="s">
        <v>388</v>
      </c>
      <c r="GV99">
        <v>0</v>
      </c>
      <c r="GW99">
        <v>100</v>
      </c>
      <c r="GX99">
        <v>100</v>
      </c>
      <c r="GY99">
        <v>0.57499999999999996</v>
      </c>
      <c r="GZ99">
        <v>-0.151</v>
      </c>
      <c r="HA99">
        <v>0.61245454545462497</v>
      </c>
      <c r="HB99">
        <v>0</v>
      </c>
      <c r="HC99">
        <v>0</v>
      </c>
      <c r="HD99">
        <v>0</v>
      </c>
      <c r="HE99">
        <v>-0.14948181818181699</v>
      </c>
      <c r="HF99">
        <v>0</v>
      </c>
      <c r="HG99">
        <v>0</v>
      </c>
      <c r="HH99">
        <v>0</v>
      </c>
      <c r="HI99">
        <v>-1</v>
      </c>
      <c r="HJ99">
        <v>-1</v>
      </c>
      <c r="HK99">
        <v>-1</v>
      </c>
      <c r="HL99">
        <v>-1</v>
      </c>
      <c r="HM99">
        <v>4.5999999999999996</v>
      </c>
      <c r="HN99">
        <v>4.5</v>
      </c>
      <c r="HO99">
        <v>0.161133</v>
      </c>
      <c r="HP99">
        <v>4.99878</v>
      </c>
      <c r="HQ99">
        <v>1.5502899999999999</v>
      </c>
      <c r="HR99">
        <v>2.3290999999999999</v>
      </c>
      <c r="HS99">
        <v>1.5185500000000001</v>
      </c>
      <c r="HT99">
        <v>1.2206999999999999E-3</v>
      </c>
      <c r="HU99">
        <v>30.717199999999998</v>
      </c>
      <c r="HV99">
        <v>23.938700000000001</v>
      </c>
      <c r="HW99">
        <v>2</v>
      </c>
      <c r="HX99">
        <v>481.536</v>
      </c>
      <c r="HY99">
        <v>203.55500000000001</v>
      </c>
      <c r="HZ99">
        <v>21.999500000000001</v>
      </c>
      <c r="IA99">
        <v>24.5459</v>
      </c>
      <c r="IB99">
        <v>30.0002</v>
      </c>
      <c r="IC99">
        <v>24.528099999999998</v>
      </c>
      <c r="ID99">
        <v>24.528400000000001</v>
      </c>
      <c r="IE99">
        <v>-1</v>
      </c>
      <c r="IF99">
        <v>-30</v>
      </c>
      <c r="IG99">
        <v>-30</v>
      </c>
      <c r="IH99">
        <v>22</v>
      </c>
      <c r="II99">
        <v>400</v>
      </c>
      <c r="IJ99">
        <v>15.804</v>
      </c>
      <c r="IK99">
        <v>100.72499999999999</v>
      </c>
      <c r="IL99">
        <v>101.087</v>
      </c>
    </row>
    <row r="100" spans="1:246" x14ac:dyDescent="0.35">
      <c r="A100">
        <v>82</v>
      </c>
      <c r="B100">
        <v>1717088274</v>
      </c>
      <c r="C100">
        <v>26401.9000000954</v>
      </c>
      <c r="D100" t="s">
        <v>711</v>
      </c>
      <c r="E100" t="s">
        <v>712</v>
      </c>
      <c r="F100" t="s">
        <v>381</v>
      </c>
      <c r="G100">
        <v>1717088274</v>
      </c>
      <c r="H100">
        <f t="shared" si="50"/>
        <v>1.3335171898152067E-3</v>
      </c>
      <c r="I100">
        <f t="shared" si="51"/>
        <v>1.3335171898152067</v>
      </c>
      <c r="J100">
        <f t="shared" si="52"/>
        <v>8.6695521414029137</v>
      </c>
      <c r="K100">
        <f t="shared" si="53"/>
        <v>427.93900000000002</v>
      </c>
      <c r="L100">
        <f t="shared" si="54"/>
        <v>249.2600507681255</v>
      </c>
      <c r="M100">
        <f t="shared" si="55"/>
        <v>25.058539761556595</v>
      </c>
      <c r="N100">
        <f t="shared" si="56"/>
        <v>43.021440515537499</v>
      </c>
      <c r="O100">
        <f t="shared" si="57"/>
        <v>8.2768601926311594E-2</v>
      </c>
      <c r="P100">
        <f t="shared" si="58"/>
        <v>2.9393116904995429</v>
      </c>
      <c r="Q100">
        <f t="shared" si="59"/>
        <v>8.1495266808774752E-2</v>
      </c>
      <c r="R100">
        <f t="shared" si="60"/>
        <v>5.1047314013075273E-2</v>
      </c>
      <c r="S100">
        <f t="shared" si="61"/>
        <v>77.190419900872996</v>
      </c>
      <c r="T100">
        <f t="shared" si="62"/>
        <v>23.427537731667925</v>
      </c>
      <c r="U100">
        <f t="shared" si="63"/>
        <v>23.427537731667925</v>
      </c>
      <c r="V100">
        <f t="shared" si="64"/>
        <v>2.8935192006459625</v>
      </c>
      <c r="W100">
        <f t="shared" si="65"/>
        <v>44.620011825585273</v>
      </c>
      <c r="X100">
        <f t="shared" si="66"/>
        <v>1.2826740666162499</v>
      </c>
      <c r="Y100">
        <f t="shared" si="67"/>
        <v>2.8746609741612845</v>
      </c>
      <c r="Z100">
        <f t="shared" si="68"/>
        <v>1.6108451340297125</v>
      </c>
      <c r="AA100">
        <f t="shared" si="69"/>
        <v>-58.808108070850615</v>
      </c>
      <c r="AB100">
        <f t="shared" si="70"/>
        <v>-17.167648929755146</v>
      </c>
      <c r="AC100">
        <f t="shared" si="71"/>
        <v>-1.215329204886032</v>
      </c>
      <c r="AD100">
        <f t="shared" si="72"/>
        <v>-6.6630461879668701E-4</v>
      </c>
      <c r="AE100">
        <f t="shared" si="73"/>
        <v>8.6792714367459212</v>
      </c>
      <c r="AF100">
        <f t="shared" si="74"/>
        <v>1.332282657701346</v>
      </c>
      <c r="AG100">
        <f t="shared" si="75"/>
        <v>8.6695521414029137</v>
      </c>
      <c r="AH100">
        <v>444.02777916371201</v>
      </c>
      <c r="AI100">
        <v>433.51427878787899</v>
      </c>
      <c r="AJ100">
        <v>-1.3470171476760301E-3</v>
      </c>
      <c r="AK100">
        <v>66.693644429716997</v>
      </c>
      <c r="AL100">
        <f t="shared" si="76"/>
        <v>1.3335171898152067</v>
      </c>
      <c r="AM100">
        <v>11.1805698584468</v>
      </c>
      <c r="AN100">
        <v>12.76032</v>
      </c>
      <c r="AO100">
        <v>1.5899742467776899E-6</v>
      </c>
      <c r="AP100">
        <v>77.838107508381398</v>
      </c>
      <c r="AQ100">
        <v>14</v>
      </c>
      <c r="AR100">
        <v>3</v>
      </c>
      <c r="AS100">
        <f t="shared" si="77"/>
        <v>1</v>
      </c>
      <c r="AT100">
        <f t="shared" si="78"/>
        <v>0</v>
      </c>
      <c r="AU100">
        <f t="shared" si="79"/>
        <v>53829.71264901277</v>
      </c>
      <c r="AV100" t="s">
        <v>427</v>
      </c>
      <c r="AW100">
        <v>10452.200000000001</v>
      </c>
      <c r="AX100">
        <v>1034.8442307692301</v>
      </c>
      <c r="AY100">
        <v>4484.24</v>
      </c>
      <c r="AZ100">
        <f t="shared" si="80"/>
        <v>0.76922639493666034</v>
      </c>
      <c r="BA100">
        <v>-1.01765535009789</v>
      </c>
      <c r="BB100" t="s">
        <v>713</v>
      </c>
      <c r="BC100">
        <v>10446.700000000001</v>
      </c>
      <c r="BD100">
        <v>1569.8576</v>
      </c>
      <c r="BE100">
        <v>2444.33</v>
      </c>
      <c r="BF100">
        <f t="shared" si="81"/>
        <v>0.35775545855101398</v>
      </c>
      <c r="BG100">
        <v>0.5</v>
      </c>
      <c r="BH100">
        <f t="shared" si="82"/>
        <v>336.65406495043652</v>
      </c>
      <c r="BI100">
        <f t="shared" si="83"/>
        <v>8.6695521414029137</v>
      </c>
      <c r="BJ100">
        <f t="shared" si="84"/>
        <v>60.219914689703131</v>
      </c>
      <c r="BK100">
        <f t="shared" si="85"/>
        <v>2.877496070907978E-2</v>
      </c>
      <c r="BL100">
        <f t="shared" si="86"/>
        <v>0.83454770836998271</v>
      </c>
      <c r="BM100">
        <f t="shared" si="87"/>
        <v>867.7272632951765</v>
      </c>
      <c r="BN100" t="s">
        <v>383</v>
      </c>
      <c r="BO100">
        <v>0</v>
      </c>
      <c r="BP100">
        <f t="shared" si="88"/>
        <v>867.7272632951765</v>
      </c>
      <c r="BQ100">
        <f t="shared" si="89"/>
        <v>0.64500404475043194</v>
      </c>
      <c r="BR100">
        <f t="shared" si="90"/>
        <v>0.55465614745011149</v>
      </c>
      <c r="BS100">
        <f t="shared" si="91"/>
        <v>0.5640544216245893</v>
      </c>
      <c r="BT100">
        <f t="shared" si="92"/>
        <v>0.6204194601249825</v>
      </c>
      <c r="BU100">
        <f t="shared" si="93"/>
        <v>0.59138183510177744</v>
      </c>
      <c r="BV100">
        <f t="shared" si="94"/>
        <v>0.30658211349661979</v>
      </c>
      <c r="BW100">
        <f t="shared" si="95"/>
        <v>0.69341788650338021</v>
      </c>
      <c r="BX100">
        <f t="shared" si="96"/>
        <v>400.07900000000001</v>
      </c>
      <c r="BY100">
        <f t="shared" si="97"/>
        <v>336.65406495043652</v>
      </c>
      <c r="BZ100">
        <f t="shared" si="98"/>
        <v>0.84146897225407113</v>
      </c>
      <c r="CA100">
        <f t="shared" si="99"/>
        <v>0.19293794450814211</v>
      </c>
      <c r="CB100">
        <v>1717088274</v>
      </c>
      <c r="CC100">
        <v>427.93900000000002</v>
      </c>
      <c r="CD100">
        <v>439.03800000000001</v>
      </c>
      <c r="CE100">
        <v>12.758900000000001</v>
      </c>
      <c r="CF100">
        <v>11.1806</v>
      </c>
      <c r="CG100">
        <v>427.339</v>
      </c>
      <c r="CH100">
        <v>12.9109</v>
      </c>
      <c r="CI100">
        <v>500.01299999999998</v>
      </c>
      <c r="CJ100">
        <v>100.432</v>
      </c>
      <c r="CK100">
        <v>9.9712499999999996E-2</v>
      </c>
      <c r="CL100">
        <v>23.319199999999999</v>
      </c>
      <c r="CM100">
        <v>22.5303</v>
      </c>
      <c r="CN100">
        <v>999.9</v>
      </c>
      <c r="CO100">
        <v>0</v>
      </c>
      <c r="CP100">
        <v>0</v>
      </c>
      <c r="CQ100">
        <v>10012.5</v>
      </c>
      <c r="CR100">
        <v>0</v>
      </c>
      <c r="CS100">
        <v>1.5289399999999999E-3</v>
      </c>
      <c r="CT100">
        <v>400.07900000000001</v>
      </c>
      <c r="CU100">
        <v>0.94999199999999995</v>
      </c>
      <c r="CV100">
        <v>5.0007799999999998E-2</v>
      </c>
      <c r="CW100">
        <v>0</v>
      </c>
      <c r="CX100">
        <v>1569.72</v>
      </c>
      <c r="CY100">
        <v>8.2756299999999996</v>
      </c>
      <c r="CZ100">
        <v>3748.82</v>
      </c>
      <c r="DA100">
        <v>3405.53</v>
      </c>
      <c r="DB100">
        <v>37.375</v>
      </c>
      <c r="DC100">
        <v>40.811999999999998</v>
      </c>
      <c r="DD100">
        <v>39.375</v>
      </c>
      <c r="DE100">
        <v>40.625</v>
      </c>
      <c r="DF100">
        <v>41</v>
      </c>
      <c r="DG100">
        <v>372.21</v>
      </c>
      <c r="DH100">
        <v>19.59</v>
      </c>
      <c r="DI100">
        <v>0</v>
      </c>
      <c r="DJ100">
        <v>299</v>
      </c>
      <c r="DK100">
        <v>0</v>
      </c>
      <c r="DL100">
        <v>1569.8576</v>
      </c>
      <c r="DM100">
        <v>-0.35384616305909</v>
      </c>
      <c r="DN100">
        <v>1.81000005865365</v>
      </c>
      <c r="DO100">
        <v>3747.93</v>
      </c>
      <c r="DP100">
        <v>15</v>
      </c>
      <c r="DQ100">
        <v>1717088304</v>
      </c>
      <c r="DR100" t="s">
        <v>714</v>
      </c>
      <c r="DS100">
        <v>1717088304</v>
      </c>
      <c r="DT100">
        <v>1717088300</v>
      </c>
      <c r="DU100">
        <v>83</v>
      </c>
      <c r="DV100">
        <v>2.5000000000000001E-2</v>
      </c>
      <c r="DW100">
        <v>-2E-3</v>
      </c>
      <c r="DX100">
        <v>0.6</v>
      </c>
      <c r="DY100">
        <v>-0.152</v>
      </c>
      <c r="DZ100">
        <v>439</v>
      </c>
      <c r="EA100">
        <v>11</v>
      </c>
      <c r="EB100">
        <v>0.21</v>
      </c>
      <c r="EC100">
        <v>0.05</v>
      </c>
      <c r="ED100">
        <v>-11.1175142857143</v>
      </c>
      <c r="EE100">
        <v>0.38940779220778499</v>
      </c>
      <c r="EF100">
        <v>4.3983701372150998E-2</v>
      </c>
      <c r="EG100">
        <v>1</v>
      </c>
      <c r="EH100">
        <v>428.04686523497099</v>
      </c>
      <c r="EI100">
        <v>-0.64800006877827498</v>
      </c>
      <c r="EJ100">
        <v>5.9235666530407197E-2</v>
      </c>
      <c r="EK100">
        <v>1</v>
      </c>
      <c r="EL100">
        <v>1.5790990476190501</v>
      </c>
      <c r="EM100">
        <v>4.5849350649358502E-3</v>
      </c>
      <c r="EN100">
        <v>1.1286397407494801E-3</v>
      </c>
      <c r="EO100">
        <v>1</v>
      </c>
      <c r="EP100">
        <v>3</v>
      </c>
      <c r="EQ100">
        <v>3</v>
      </c>
      <c r="ER100" t="s">
        <v>385</v>
      </c>
      <c r="ES100">
        <v>2.9781</v>
      </c>
      <c r="ET100">
        <v>2.8299799999999999</v>
      </c>
      <c r="EU100">
        <v>0.10413799999999999</v>
      </c>
      <c r="EV100">
        <v>0.105569</v>
      </c>
      <c r="EW100">
        <v>7.46222E-2</v>
      </c>
      <c r="EX100">
        <v>6.6087800000000002E-2</v>
      </c>
      <c r="EY100">
        <v>25226.400000000001</v>
      </c>
      <c r="EZ100">
        <v>30751.1</v>
      </c>
      <c r="FA100">
        <v>26058.799999999999</v>
      </c>
      <c r="FB100">
        <v>31246.1</v>
      </c>
      <c r="FC100">
        <v>32339.599999999999</v>
      </c>
      <c r="FD100">
        <v>35597.4</v>
      </c>
      <c r="FE100">
        <v>38376.6</v>
      </c>
      <c r="FF100">
        <v>41454.6</v>
      </c>
      <c r="FG100">
        <v>2.15307</v>
      </c>
      <c r="FH100">
        <v>1.48105</v>
      </c>
      <c r="FI100">
        <v>5.6642999999999999E-2</v>
      </c>
      <c r="FJ100">
        <v>0</v>
      </c>
      <c r="FK100">
        <v>21.596399999999999</v>
      </c>
      <c r="FL100">
        <v>999.9</v>
      </c>
      <c r="FM100">
        <v>30.771999999999998</v>
      </c>
      <c r="FN100">
        <v>28.48</v>
      </c>
      <c r="FO100">
        <v>11.956799999999999</v>
      </c>
      <c r="FP100">
        <v>62.147300000000001</v>
      </c>
      <c r="FQ100">
        <v>44.8598</v>
      </c>
      <c r="FR100">
        <v>1</v>
      </c>
      <c r="FS100">
        <v>-0.22800100000000001</v>
      </c>
      <c r="FT100">
        <v>0.29532999999999998</v>
      </c>
      <c r="FU100">
        <v>20.263500000000001</v>
      </c>
      <c r="FV100">
        <v>5.2466400000000002</v>
      </c>
      <c r="FW100">
        <v>12.039899999999999</v>
      </c>
      <c r="FX100">
        <v>5.0236999999999998</v>
      </c>
      <c r="FY100">
        <v>3.3008799999999998</v>
      </c>
      <c r="FZ100">
        <v>999.9</v>
      </c>
      <c r="GA100">
        <v>9999</v>
      </c>
      <c r="GB100">
        <v>9999</v>
      </c>
      <c r="GC100">
        <v>9999</v>
      </c>
      <c r="GD100">
        <v>1.8783000000000001</v>
      </c>
      <c r="GE100">
        <v>1.87988</v>
      </c>
      <c r="GF100">
        <v>1.8788199999999999</v>
      </c>
      <c r="GG100">
        <v>1.87927</v>
      </c>
      <c r="GH100">
        <v>1.8807799999999999</v>
      </c>
      <c r="GI100">
        <v>1.87531</v>
      </c>
      <c r="GJ100">
        <v>1.8824099999999999</v>
      </c>
      <c r="GK100">
        <v>1.87724</v>
      </c>
      <c r="GL100">
        <v>5</v>
      </c>
      <c r="GM100">
        <v>0</v>
      </c>
      <c r="GN100">
        <v>0</v>
      </c>
      <c r="GO100">
        <v>0</v>
      </c>
      <c r="GP100" t="s">
        <v>386</v>
      </c>
      <c r="GQ100" t="s">
        <v>387</v>
      </c>
      <c r="GR100" t="s">
        <v>388</v>
      </c>
      <c r="GS100" t="s">
        <v>388</v>
      </c>
      <c r="GT100" t="s">
        <v>388</v>
      </c>
      <c r="GU100" t="s">
        <v>388</v>
      </c>
      <c r="GV100">
        <v>0</v>
      </c>
      <c r="GW100">
        <v>100</v>
      </c>
      <c r="GX100">
        <v>100</v>
      </c>
      <c r="GY100">
        <v>0.6</v>
      </c>
      <c r="GZ100">
        <v>-0.152</v>
      </c>
      <c r="HA100">
        <v>0.57536363636370402</v>
      </c>
      <c r="HB100">
        <v>0</v>
      </c>
      <c r="HC100">
        <v>0</v>
      </c>
      <c r="HD100">
        <v>0</v>
      </c>
      <c r="HE100">
        <v>-0.150699999999999</v>
      </c>
      <c r="HF100">
        <v>0</v>
      </c>
      <c r="HG100">
        <v>0</v>
      </c>
      <c r="HH100">
        <v>0</v>
      </c>
      <c r="HI100">
        <v>-1</v>
      </c>
      <c r="HJ100">
        <v>-1</v>
      </c>
      <c r="HK100">
        <v>-1</v>
      </c>
      <c r="HL100">
        <v>-1</v>
      </c>
      <c r="HM100">
        <v>4.5</v>
      </c>
      <c r="HN100">
        <v>4.5</v>
      </c>
      <c r="HO100">
        <v>0.161133</v>
      </c>
      <c r="HP100">
        <v>4.99878</v>
      </c>
      <c r="HQ100">
        <v>1.5490699999999999</v>
      </c>
      <c r="HR100">
        <v>2.3278799999999999</v>
      </c>
      <c r="HS100">
        <v>1.5173300000000001</v>
      </c>
      <c r="HT100">
        <v>1.2206999999999999E-3</v>
      </c>
      <c r="HU100">
        <v>30.695599999999999</v>
      </c>
      <c r="HV100">
        <v>23.938700000000001</v>
      </c>
      <c r="HW100">
        <v>2</v>
      </c>
      <c r="HX100">
        <v>481.642</v>
      </c>
      <c r="HY100">
        <v>203.101</v>
      </c>
      <c r="HZ100">
        <v>21.9999</v>
      </c>
      <c r="IA100">
        <v>24.525200000000002</v>
      </c>
      <c r="IB100">
        <v>30</v>
      </c>
      <c r="IC100">
        <v>24.509499999999999</v>
      </c>
      <c r="ID100">
        <v>24.507899999999999</v>
      </c>
      <c r="IE100">
        <v>-1</v>
      </c>
      <c r="IF100">
        <v>-30</v>
      </c>
      <c r="IG100">
        <v>-30</v>
      </c>
      <c r="IH100">
        <v>22</v>
      </c>
      <c r="II100">
        <v>400</v>
      </c>
      <c r="IJ100">
        <v>15.804</v>
      </c>
      <c r="IK100">
        <v>100.71899999999999</v>
      </c>
      <c r="IL100">
        <v>101.09099999999999</v>
      </c>
    </row>
    <row r="101" spans="1:246" x14ac:dyDescent="0.35">
      <c r="A101">
        <v>83</v>
      </c>
      <c r="B101">
        <v>1717088574.0999999</v>
      </c>
      <c r="C101">
        <v>26702</v>
      </c>
      <c r="D101" t="s">
        <v>715</v>
      </c>
      <c r="E101" t="s">
        <v>716</v>
      </c>
      <c r="F101" t="s">
        <v>381</v>
      </c>
      <c r="G101">
        <v>1717088574.0999999</v>
      </c>
      <c r="H101">
        <f t="shared" si="50"/>
        <v>1.3356665267229581E-3</v>
      </c>
      <c r="I101">
        <f t="shared" si="51"/>
        <v>1.3356665267229582</v>
      </c>
      <c r="J101">
        <f t="shared" si="52"/>
        <v>8.8455764210472267</v>
      </c>
      <c r="K101">
        <f t="shared" si="53"/>
        <v>425.31900000000002</v>
      </c>
      <c r="L101">
        <f t="shared" si="54"/>
        <v>243.74904262659174</v>
      </c>
      <c r="M101">
        <f t="shared" si="55"/>
        <v>24.505747968744192</v>
      </c>
      <c r="N101">
        <f t="shared" si="56"/>
        <v>42.760209878179204</v>
      </c>
      <c r="O101">
        <f t="shared" si="57"/>
        <v>8.2982942442505203E-2</v>
      </c>
      <c r="P101">
        <f t="shared" si="58"/>
        <v>2.9407151985651789</v>
      </c>
      <c r="Q101">
        <f t="shared" si="59"/>
        <v>8.1703659510145396E-2</v>
      </c>
      <c r="R101">
        <f t="shared" si="60"/>
        <v>5.1178082816063557E-2</v>
      </c>
      <c r="S101">
        <f t="shared" si="61"/>
        <v>77.18301284010127</v>
      </c>
      <c r="T101">
        <f t="shared" si="62"/>
        <v>23.426487455807717</v>
      </c>
      <c r="U101">
        <f t="shared" si="63"/>
        <v>23.426487455807717</v>
      </c>
      <c r="V101">
        <f t="shared" si="64"/>
        <v>2.8933358621928815</v>
      </c>
      <c r="W101">
        <f t="shared" si="65"/>
        <v>44.664965575070013</v>
      </c>
      <c r="X101">
        <f t="shared" si="66"/>
        <v>1.28393532457344</v>
      </c>
      <c r="Y101">
        <f t="shared" si="67"/>
        <v>2.8745915462880713</v>
      </c>
      <c r="Z101">
        <f t="shared" si="68"/>
        <v>1.6094005376194416</v>
      </c>
      <c r="AA101">
        <f t="shared" si="69"/>
        <v>-58.902893828482455</v>
      </c>
      <c r="AB101">
        <f t="shared" si="70"/>
        <v>-17.072751775239791</v>
      </c>
      <c r="AC101">
        <f t="shared" si="71"/>
        <v>-1.208025563538689</v>
      </c>
      <c r="AD101">
        <f t="shared" si="72"/>
        <v>-6.5832715965896682E-4</v>
      </c>
      <c r="AE101">
        <f t="shared" si="73"/>
        <v>8.627277453241943</v>
      </c>
      <c r="AF101">
        <f t="shared" si="74"/>
        <v>1.33664544751445</v>
      </c>
      <c r="AG101">
        <f t="shared" si="75"/>
        <v>8.8455764210472267</v>
      </c>
      <c r="AH101">
        <v>441.34720592649302</v>
      </c>
      <c r="AI101">
        <v>430.794266666667</v>
      </c>
      <c r="AJ101">
        <v>-3.3468566067121397E-2</v>
      </c>
      <c r="AK101">
        <v>66.693333222155701</v>
      </c>
      <c r="AL101">
        <f t="shared" si="76"/>
        <v>1.3356665267229582</v>
      </c>
      <c r="AM101">
        <v>11.186906376381099</v>
      </c>
      <c r="AN101">
        <v>12.7692551515151</v>
      </c>
      <c r="AO101">
        <v>-9.4728105791119899E-7</v>
      </c>
      <c r="AP101">
        <v>77.837279236022994</v>
      </c>
      <c r="AQ101">
        <v>14</v>
      </c>
      <c r="AR101">
        <v>3</v>
      </c>
      <c r="AS101">
        <f t="shared" si="77"/>
        <v>1</v>
      </c>
      <c r="AT101">
        <f t="shared" si="78"/>
        <v>0</v>
      </c>
      <c r="AU101">
        <f t="shared" si="79"/>
        <v>53871.1246620436</v>
      </c>
      <c r="AV101" t="s">
        <v>427</v>
      </c>
      <c r="AW101">
        <v>10452.200000000001</v>
      </c>
      <c r="AX101">
        <v>1034.8442307692301</v>
      </c>
      <c r="AY101">
        <v>4484.24</v>
      </c>
      <c r="AZ101">
        <f t="shared" si="80"/>
        <v>0.76922639493666034</v>
      </c>
      <c r="BA101">
        <v>-1.01765535009789</v>
      </c>
      <c r="BB101" t="s">
        <v>717</v>
      </c>
      <c r="BC101">
        <v>10446.700000000001</v>
      </c>
      <c r="BD101">
        <v>1570.0734615384599</v>
      </c>
      <c r="BE101">
        <v>2434.8000000000002</v>
      </c>
      <c r="BF101">
        <f t="shared" si="81"/>
        <v>0.35515300577523423</v>
      </c>
      <c r="BG101">
        <v>0.5</v>
      </c>
      <c r="BH101">
        <f t="shared" si="82"/>
        <v>336.62130642005064</v>
      </c>
      <c r="BI101">
        <f t="shared" si="83"/>
        <v>8.8455764210472267</v>
      </c>
      <c r="BJ101">
        <f t="shared" si="84"/>
        <v>59.776034391533571</v>
      </c>
      <c r="BK101">
        <f t="shared" si="85"/>
        <v>2.930067581294854E-2</v>
      </c>
      <c r="BL101">
        <f t="shared" si="86"/>
        <v>0.84172827336947575</v>
      </c>
      <c r="BM101">
        <f t="shared" si="87"/>
        <v>866.52324460223974</v>
      </c>
      <c r="BN101" t="s">
        <v>383</v>
      </c>
      <c r="BO101">
        <v>0</v>
      </c>
      <c r="BP101">
        <f t="shared" si="88"/>
        <v>866.52324460223974</v>
      </c>
      <c r="BQ101">
        <f t="shared" si="89"/>
        <v>0.6441090666164615</v>
      </c>
      <c r="BR101">
        <f t="shared" si="90"/>
        <v>0.5513864408723067</v>
      </c>
      <c r="BS101">
        <f t="shared" si="91"/>
        <v>0.5665009558700701</v>
      </c>
      <c r="BT101">
        <f t="shared" si="92"/>
        <v>0.61768132784414986</v>
      </c>
      <c r="BU101">
        <f t="shared" si="93"/>
        <v>0.59414463781783844</v>
      </c>
      <c r="BV101">
        <f t="shared" si="94"/>
        <v>0.30431007177599406</v>
      </c>
      <c r="BW101">
        <f t="shared" si="95"/>
        <v>0.69568992822400588</v>
      </c>
      <c r="BX101">
        <f t="shared" si="96"/>
        <v>400.04</v>
      </c>
      <c r="BY101">
        <f t="shared" si="97"/>
        <v>336.62130642005064</v>
      </c>
      <c r="BZ101">
        <f t="shared" si="98"/>
        <v>0.84146911913821276</v>
      </c>
      <c r="CA101">
        <f t="shared" si="99"/>
        <v>0.19293823827642553</v>
      </c>
      <c r="CB101">
        <v>1717088574.0999999</v>
      </c>
      <c r="CC101">
        <v>425.31900000000002</v>
      </c>
      <c r="CD101">
        <v>436.35399999999998</v>
      </c>
      <c r="CE101">
        <v>12.770799999999999</v>
      </c>
      <c r="CF101">
        <v>11.1873</v>
      </c>
      <c r="CG101">
        <v>424.68</v>
      </c>
      <c r="CH101">
        <v>12.922800000000001</v>
      </c>
      <c r="CI101">
        <v>499.99700000000001</v>
      </c>
      <c r="CJ101">
        <v>100.437</v>
      </c>
      <c r="CK101">
        <v>9.9796800000000005E-2</v>
      </c>
      <c r="CL101">
        <v>23.3188</v>
      </c>
      <c r="CM101">
        <v>22.514700000000001</v>
      </c>
      <c r="CN101">
        <v>999.9</v>
      </c>
      <c r="CO101">
        <v>0</v>
      </c>
      <c r="CP101">
        <v>0</v>
      </c>
      <c r="CQ101">
        <v>10020</v>
      </c>
      <c r="CR101">
        <v>0</v>
      </c>
      <c r="CS101">
        <v>1.5289399999999999E-3</v>
      </c>
      <c r="CT101">
        <v>400.04</v>
      </c>
      <c r="CU101">
        <v>0.94998899999999997</v>
      </c>
      <c r="CV101">
        <v>5.0011E-2</v>
      </c>
      <c r="CW101">
        <v>0</v>
      </c>
      <c r="CX101">
        <v>1570.25</v>
      </c>
      <c r="CY101">
        <v>8.2756299999999996</v>
      </c>
      <c r="CZ101">
        <v>3741.62</v>
      </c>
      <c r="DA101">
        <v>3405.18</v>
      </c>
      <c r="DB101">
        <v>37.375</v>
      </c>
      <c r="DC101">
        <v>40.875</v>
      </c>
      <c r="DD101">
        <v>39.436999999999998</v>
      </c>
      <c r="DE101">
        <v>40.686999999999998</v>
      </c>
      <c r="DF101">
        <v>41</v>
      </c>
      <c r="DG101">
        <v>372.17</v>
      </c>
      <c r="DH101">
        <v>19.59</v>
      </c>
      <c r="DI101">
        <v>0</v>
      </c>
      <c r="DJ101">
        <v>299.200000047684</v>
      </c>
      <c r="DK101">
        <v>0</v>
      </c>
      <c r="DL101">
        <v>1570.0734615384599</v>
      </c>
      <c r="DM101">
        <v>-0.111111120856882</v>
      </c>
      <c r="DN101">
        <v>-2.6085470351375002</v>
      </c>
      <c r="DO101">
        <v>3741.6961538461501</v>
      </c>
      <c r="DP101">
        <v>15</v>
      </c>
      <c r="DQ101">
        <v>1717088603.0999999</v>
      </c>
      <c r="DR101" t="s">
        <v>718</v>
      </c>
      <c r="DS101">
        <v>1717088603.0999999</v>
      </c>
      <c r="DT101">
        <v>1717088603.0999999</v>
      </c>
      <c r="DU101">
        <v>84</v>
      </c>
      <c r="DV101">
        <v>3.7999999999999999E-2</v>
      </c>
      <c r="DW101">
        <v>1E-3</v>
      </c>
      <c r="DX101">
        <v>0.63900000000000001</v>
      </c>
      <c r="DY101">
        <v>-0.152</v>
      </c>
      <c r="DZ101">
        <v>436</v>
      </c>
      <c r="EA101">
        <v>11</v>
      </c>
      <c r="EB101">
        <v>0.25</v>
      </c>
      <c r="EC101">
        <v>0.12</v>
      </c>
      <c r="ED101">
        <v>-11.100199999999999</v>
      </c>
      <c r="EE101">
        <v>0.41417142857143302</v>
      </c>
      <c r="EF101">
        <v>6.3482401010794096E-2</v>
      </c>
      <c r="EG101">
        <v>1</v>
      </c>
      <c r="EH101">
        <v>425.32249036775198</v>
      </c>
      <c r="EI101">
        <v>0.71788331533126104</v>
      </c>
      <c r="EJ101">
        <v>7.1339087583041999E-2</v>
      </c>
      <c r="EK101">
        <v>1</v>
      </c>
      <c r="EL101">
        <v>1.5817699999999999</v>
      </c>
      <c r="EM101">
        <v>-5.2207792206401299E-5</v>
      </c>
      <c r="EN101">
        <v>9.5048859615915198E-4</v>
      </c>
      <c r="EO101">
        <v>1</v>
      </c>
      <c r="EP101">
        <v>3</v>
      </c>
      <c r="EQ101">
        <v>3</v>
      </c>
      <c r="ER101" t="s">
        <v>385</v>
      </c>
      <c r="ES101">
        <v>2.9780799999999998</v>
      </c>
      <c r="ET101">
        <v>2.83013</v>
      </c>
      <c r="EU101">
        <v>0.103659</v>
      </c>
      <c r="EV101">
        <v>0.10509400000000001</v>
      </c>
      <c r="EW101">
        <v>7.4681300000000006E-2</v>
      </c>
      <c r="EX101">
        <v>6.6123899999999999E-2</v>
      </c>
      <c r="EY101">
        <v>25240.3</v>
      </c>
      <c r="EZ101">
        <v>30768.1</v>
      </c>
      <c r="FA101">
        <v>26059.1</v>
      </c>
      <c r="FB101">
        <v>31246.7</v>
      </c>
      <c r="FC101">
        <v>32338</v>
      </c>
      <c r="FD101">
        <v>35596.400000000001</v>
      </c>
      <c r="FE101">
        <v>38377.300000000003</v>
      </c>
      <c r="FF101">
        <v>41455.1</v>
      </c>
      <c r="FG101">
        <v>2.1532</v>
      </c>
      <c r="FH101">
        <v>1.48045</v>
      </c>
      <c r="FI101">
        <v>5.6028399999999999E-2</v>
      </c>
      <c r="FJ101">
        <v>0</v>
      </c>
      <c r="FK101">
        <v>21.590900000000001</v>
      </c>
      <c r="FL101">
        <v>999.9</v>
      </c>
      <c r="FM101">
        <v>30.783999999999999</v>
      </c>
      <c r="FN101">
        <v>28.47</v>
      </c>
      <c r="FO101">
        <v>11.9537</v>
      </c>
      <c r="FP101">
        <v>62.499200000000002</v>
      </c>
      <c r="FQ101">
        <v>44.887799999999999</v>
      </c>
      <c r="FR101">
        <v>1</v>
      </c>
      <c r="FS101">
        <v>-0.229212</v>
      </c>
      <c r="FT101">
        <v>0.30103999999999997</v>
      </c>
      <c r="FU101">
        <v>20.263300000000001</v>
      </c>
      <c r="FV101">
        <v>5.2472399999999997</v>
      </c>
      <c r="FW101">
        <v>12.039899999999999</v>
      </c>
      <c r="FX101">
        <v>5.0237499999999997</v>
      </c>
      <c r="FY101">
        <v>3.3008500000000001</v>
      </c>
      <c r="FZ101">
        <v>999.9</v>
      </c>
      <c r="GA101">
        <v>9999</v>
      </c>
      <c r="GB101">
        <v>9999</v>
      </c>
      <c r="GC101">
        <v>9999</v>
      </c>
      <c r="GD101">
        <v>1.87836</v>
      </c>
      <c r="GE101">
        <v>1.8798900000000001</v>
      </c>
      <c r="GF101">
        <v>1.8788499999999999</v>
      </c>
      <c r="GG101">
        <v>1.8792800000000001</v>
      </c>
      <c r="GH101">
        <v>1.8808</v>
      </c>
      <c r="GI101">
        <v>1.87531</v>
      </c>
      <c r="GJ101">
        <v>1.88242</v>
      </c>
      <c r="GK101">
        <v>1.8772800000000001</v>
      </c>
      <c r="GL101">
        <v>5</v>
      </c>
      <c r="GM101">
        <v>0</v>
      </c>
      <c r="GN101">
        <v>0</v>
      </c>
      <c r="GO101">
        <v>0</v>
      </c>
      <c r="GP101" t="s">
        <v>386</v>
      </c>
      <c r="GQ101" t="s">
        <v>387</v>
      </c>
      <c r="GR101" t="s">
        <v>388</v>
      </c>
      <c r="GS101" t="s">
        <v>388</v>
      </c>
      <c r="GT101" t="s">
        <v>388</v>
      </c>
      <c r="GU101" t="s">
        <v>388</v>
      </c>
      <c r="GV101">
        <v>0</v>
      </c>
      <c r="GW101">
        <v>100</v>
      </c>
      <c r="GX101">
        <v>100</v>
      </c>
      <c r="GY101">
        <v>0.63900000000000001</v>
      </c>
      <c r="GZ101">
        <v>-0.152</v>
      </c>
      <c r="HA101">
        <v>0.60020000000002904</v>
      </c>
      <c r="HB101">
        <v>0</v>
      </c>
      <c r="HC101">
        <v>0</v>
      </c>
      <c r="HD101">
        <v>0</v>
      </c>
      <c r="HE101">
        <v>-0.15233000000000099</v>
      </c>
      <c r="HF101">
        <v>0</v>
      </c>
      <c r="HG101">
        <v>0</v>
      </c>
      <c r="HH101">
        <v>0</v>
      </c>
      <c r="HI101">
        <v>-1</v>
      </c>
      <c r="HJ101">
        <v>-1</v>
      </c>
      <c r="HK101">
        <v>-1</v>
      </c>
      <c r="HL101">
        <v>-1</v>
      </c>
      <c r="HM101">
        <v>4.5</v>
      </c>
      <c r="HN101">
        <v>4.5999999999999996</v>
      </c>
      <c r="HO101">
        <v>0.161133</v>
      </c>
      <c r="HP101">
        <v>4.99878</v>
      </c>
      <c r="HQ101">
        <v>1.5502899999999999</v>
      </c>
      <c r="HR101">
        <v>2.3278799999999999</v>
      </c>
      <c r="HS101">
        <v>1.5161100000000001</v>
      </c>
      <c r="HT101">
        <v>1.2206999999999999E-3</v>
      </c>
      <c r="HU101">
        <v>30.695599999999999</v>
      </c>
      <c r="HV101">
        <v>23.9299</v>
      </c>
      <c r="HW101">
        <v>2</v>
      </c>
      <c r="HX101">
        <v>481.548</v>
      </c>
      <c r="HY101">
        <v>202.833</v>
      </c>
      <c r="HZ101">
        <v>22.0002</v>
      </c>
      <c r="IA101">
        <v>24.508700000000001</v>
      </c>
      <c r="IB101">
        <v>30</v>
      </c>
      <c r="IC101">
        <v>24.4909</v>
      </c>
      <c r="ID101">
        <v>24.491399999999999</v>
      </c>
      <c r="IE101">
        <v>-1</v>
      </c>
      <c r="IF101">
        <v>-30</v>
      </c>
      <c r="IG101">
        <v>-30</v>
      </c>
      <c r="IH101">
        <v>22</v>
      </c>
      <c r="II101">
        <v>400</v>
      </c>
      <c r="IJ101">
        <v>15.804</v>
      </c>
      <c r="IK101">
        <v>100.72</v>
      </c>
      <c r="IL101">
        <v>101.093</v>
      </c>
    </row>
    <row r="102" spans="1:246" x14ac:dyDescent="0.35">
      <c r="A102">
        <v>84</v>
      </c>
      <c r="B102">
        <v>1717088874.0999999</v>
      </c>
      <c r="C102">
        <v>27002</v>
      </c>
      <c r="D102" t="s">
        <v>719</v>
      </c>
      <c r="E102" t="s">
        <v>720</v>
      </c>
      <c r="F102" t="s">
        <v>381</v>
      </c>
      <c r="G102">
        <v>1717088874.0999999</v>
      </c>
      <c r="H102">
        <f t="shared" si="50"/>
        <v>1.3405558071897322E-3</v>
      </c>
      <c r="I102">
        <f t="shared" si="51"/>
        <v>1.3405558071897321</v>
      </c>
      <c r="J102">
        <f t="shared" si="52"/>
        <v>8.4906550733714479</v>
      </c>
      <c r="K102">
        <f t="shared" si="53"/>
        <v>424.62599999999998</v>
      </c>
      <c r="L102">
        <f t="shared" si="54"/>
        <v>250.96026963289205</v>
      </c>
      <c r="M102">
        <f t="shared" si="55"/>
        <v>25.234303763022446</v>
      </c>
      <c r="N102">
        <f t="shared" si="56"/>
        <v>42.696565019440797</v>
      </c>
      <c r="O102">
        <f t="shared" si="57"/>
        <v>8.35097777095377E-2</v>
      </c>
      <c r="P102">
        <f t="shared" si="58"/>
        <v>2.9389946069652377</v>
      </c>
      <c r="Q102">
        <f t="shared" si="59"/>
        <v>8.221359060298053E-2</v>
      </c>
      <c r="R102">
        <f t="shared" si="60"/>
        <v>5.1498275468470592E-2</v>
      </c>
      <c r="S102">
        <f t="shared" si="61"/>
        <v>77.190226962928477</v>
      </c>
      <c r="T102">
        <f t="shared" si="62"/>
        <v>23.425317967742014</v>
      </c>
      <c r="U102">
        <f t="shared" si="63"/>
        <v>23.425317967742014</v>
      </c>
      <c r="V102">
        <f t="shared" si="64"/>
        <v>2.8931317257517657</v>
      </c>
      <c r="W102">
        <f t="shared" si="65"/>
        <v>44.794398350177296</v>
      </c>
      <c r="X102">
        <f t="shared" si="66"/>
        <v>1.2876559881847998</v>
      </c>
      <c r="Y102">
        <f t="shared" si="67"/>
        <v>2.8745915462880713</v>
      </c>
      <c r="Z102">
        <f t="shared" si="68"/>
        <v>1.6054757375669659</v>
      </c>
      <c r="AA102">
        <f t="shared" si="69"/>
        <v>-59.118511097067191</v>
      </c>
      <c r="AB102">
        <f t="shared" si="70"/>
        <v>-16.877460663407636</v>
      </c>
      <c r="AC102">
        <f t="shared" si="71"/>
        <v>-1.1948993066677405</v>
      </c>
      <c r="AD102">
        <f t="shared" si="72"/>
        <v>-6.4410421408567231E-4</v>
      </c>
      <c r="AE102">
        <f t="shared" si="73"/>
        <v>8.5522601805935885</v>
      </c>
      <c r="AF102">
        <f t="shared" si="74"/>
        <v>1.3384390288703802</v>
      </c>
      <c r="AG102">
        <f t="shared" si="75"/>
        <v>8.4906550733714479</v>
      </c>
      <c r="AH102">
        <v>440.54055080179899</v>
      </c>
      <c r="AI102">
        <v>430.19050909090902</v>
      </c>
      <c r="AJ102">
        <v>8.3456959027740502E-3</v>
      </c>
      <c r="AK102">
        <v>66.693262281433803</v>
      </c>
      <c r="AL102">
        <f t="shared" si="76"/>
        <v>1.3405558071897321</v>
      </c>
      <c r="AM102">
        <v>11.218216222821299</v>
      </c>
      <c r="AN102">
        <v>12.806253939393899</v>
      </c>
      <c r="AO102">
        <v>1.09615900112192E-5</v>
      </c>
      <c r="AP102">
        <v>77.837108298771597</v>
      </c>
      <c r="AQ102">
        <v>14</v>
      </c>
      <c r="AR102">
        <v>3</v>
      </c>
      <c r="AS102">
        <f t="shared" si="77"/>
        <v>1</v>
      </c>
      <c r="AT102">
        <f t="shared" si="78"/>
        <v>0</v>
      </c>
      <c r="AU102">
        <f t="shared" si="79"/>
        <v>53820.891214550422</v>
      </c>
      <c r="AV102" t="s">
        <v>427</v>
      </c>
      <c r="AW102">
        <v>10452.200000000001</v>
      </c>
      <c r="AX102">
        <v>1034.8442307692301</v>
      </c>
      <c r="AY102">
        <v>4484.24</v>
      </c>
      <c r="AZ102">
        <f t="shared" si="80"/>
        <v>0.76922639493666034</v>
      </c>
      <c r="BA102">
        <v>-1.01765535009789</v>
      </c>
      <c r="BB102" t="s">
        <v>721</v>
      </c>
      <c r="BC102">
        <v>10450.4</v>
      </c>
      <c r="BD102">
        <v>1570.6748</v>
      </c>
      <c r="BE102">
        <v>2426.87</v>
      </c>
      <c r="BF102">
        <f t="shared" si="81"/>
        <v>0.35279813092584267</v>
      </c>
      <c r="BG102">
        <v>0.5</v>
      </c>
      <c r="BH102">
        <f t="shared" si="82"/>
        <v>336.65322348146424</v>
      </c>
      <c r="BI102">
        <f t="shared" si="83"/>
        <v>8.4906550733714479</v>
      </c>
      <c r="BJ102">
        <f t="shared" si="84"/>
        <v>59.385314007210297</v>
      </c>
      <c r="BK102">
        <f t="shared" si="85"/>
        <v>2.8243633983777539E-2</v>
      </c>
      <c r="BL102">
        <f t="shared" si="86"/>
        <v>0.84774627400726033</v>
      </c>
      <c r="BM102">
        <f t="shared" si="87"/>
        <v>865.51673234866394</v>
      </c>
      <c r="BN102" t="s">
        <v>383</v>
      </c>
      <c r="BO102">
        <v>0</v>
      </c>
      <c r="BP102">
        <f t="shared" si="88"/>
        <v>865.51673234866394</v>
      </c>
      <c r="BQ102">
        <f t="shared" si="89"/>
        <v>0.64336090011056879</v>
      </c>
      <c r="BR102">
        <f t="shared" si="90"/>
        <v>0.54836737959240356</v>
      </c>
      <c r="BS102">
        <f t="shared" si="91"/>
        <v>0.56853476981545958</v>
      </c>
      <c r="BT102">
        <f t="shared" si="92"/>
        <v>0.61507137218668828</v>
      </c>
      <c r="BU102">
        <f t="shared" si="93"/>
        <v>0.59644359117968149</v>
      </c>
      <c r="BV102">
        <f t="shared" si="94"/>
        <v>0.30217658200883885</v>
      </c>
      <c r="BW102">
        <f t="shared" si="95"/>
        <v>0.6978234179911611</v>
      </c>
      <c r="BX102">
        <f t="shared" si="96"/>
        <v>400.07799999999997</v>
      </c>
      <c r="BY102">
        <f t="shared" si="97"/>
        <v>336.65322348146424</v>
      </c>
      <c r="BZ102">
        <f t="shared" si="98"/>
        <v>0.84146897225407113</v>
      </c>
      <c r="CA102">
        <f t="shared" si="99"/>
        <v>0.19293794450814211</v>
      </c>
      <c r="CB102">
        <v>1717088874.0999999</v>
      </c>
      <c r="CC102">
        <v>424.62599999999998</v>
      </c>
      <c r="CD102">
        <v>435.57100000000003</v>
      </c>
      <c r="CE102">
        <v>12.805999999999999</v>
      </c>
      <c r="CF102">
        <v>11.2204</v>
      </c>
      <c r="CG102">
        <v>424.03</v>
      </c>
      <c r="CH102">
        <v>12.957000000000001</v>
      </c>
      <c r="CI102">
        <v>499.98700000000002</v>
      </c>
      <c r="CJ102">
        <v>100.45099999999999</v>
      </c>
      <c r="CK102">
        <v>9.9990800000000005E-2</v>
      </c>
      <c r="CL102">
        <v>23.3188</v>
      </c>
      <c r="CM102">
        <v>22.526900000000001</v>
      </c>
      <c r="CN102">
        <v>999.9</v>
      </c>
      <c r="CO102">
        <v>0</v>
      </c>
      <c r="CP102">
        <v>0</v>
      </c>
      <c r="CQ102">
        <v>10008.799999999999</v>
      </c>
      <c r="CR102">
        <v>0</v>
      </c>
      <c r="CS102">
        <v>1.5289399999999999E-3</v>
      </c>
      <c r="CT102">
        <v>400.07799999999997</v>
      </c>
      <c r="CU102">
        <v>0.94999199999999995</v>
      </c>
      <c r="CV102">
        <v>5.0007799999999998E-2</v>
      </c>
      <c r="CW102">
        <v>0</v>
      </c>
      <c r="CX102">
        <v>1570.87</v>
      </c>
      <c r="CY102">
        <v>8.2756299999999996</v>
      </c>
      <c r="CZ102">
        <v>3721</v>
      </c>
      <c r="DA102">
        <v>3405.52</v>
      </c>
      <c r="DB102">
        <v>37.375</v>
      </c>
      <c r="DC102">
        <v>40.875</v>
      </c>
      <c r="DD102">
        <v>39.375</v>
      </c>
      <c r="DE102">
        <v>40.625</v>
      </c>
      <c r="DF102">
        <v>41</v>
      </c>
      <c r="DG102">
        <v>372.21</v>
      </c>
      <c r="DH102">
        <v>19.59</v>
      </c>
      <c r="DI102">
        <v>0</v>
      </c>
      <c r="DJ102">
        <v>299</v>
      </c>
      <c r="DK102">
        <v>0</v>
      </c>
      <c r="DL102">
        <v>1570.6748</v>
      </c>
      <c r="DM102">
        <v>0.47923078250076001</v>
      </c>
      <c r="DN102">
        <v>-2.2376921690448399</v>
      </c>
      <c r="DO102">
        <v>3720.0472</v>
      </c>
      <c r="DP102">
        <v>15</v>
      </c>
      <c r="DQ102">
        <v>1717088902.0999999</v>
      </c>
      <c r="DR102" t="s">
        <v>722</v>
      </c>
      <c r="DS102">
        <v>1717088902.0999999</v>
      </c>
      <c r="DT102">
        <v>1717088900.0999999</v>
      </c>
      <c r="DU102">
        <v>85</v>
      </c>
      <c r="DV102">
        <v>-4.2999999999999997E-2</v>
      </c>
      <c r="DW102">
        <v>0</v>
      </c>
      <c r="DX102">
        <v>0.59599999999999997</v>
      </c>
      <c r="DY102">
        <v>-0.151</v>
      </c>
      <c r="DZ102">
        <v>436</v>
      </c>
      <c r="EA102">
        <v>11</v>
      </c>
      <c r="EB102">
        <v>0.23</v>
      </c>
      <c r="EC102">
        <v>0.08</v>
      </c>
      <c r="ED102">
        <v>-11.002185000000001</v>
      </c>
      <c r="EE102">
        <v>0.41013383458646502</v>
      </c>
      <c r="EF102">
        <v>4.9358639314713598E-2</v>
      </c>
      <c r="EG102">
        <v>1</v>
      </c>
      <c r="EH102">
        <v>424.65279038331602</v>
      </c>
      <c r="EI102">
        <v>8.7859464035924904E-3</v>
      </c>
      <c r="EJ102">
        <v>3.4699149453813298E-2</v>
      </c>
      <c r="EK102">
        <v>1</v>
      </c>
      <c r="EL102">
        <v>1.5842320000000001</v>
      </c>
      <c r="EM102">
        <v>-7.7521804511305496E-3</v>
      </c>
      <c r="EN102">
        <v>1.73770998731089E-3</v>
      </c>
      <c r="EO102">
        <v>1</v>
      </c>
      <c r="EP102">
        <v>3</v>
      </c>
      <c r="EQ102">
        <v>3</v>
      </c>
      <c r="ER102" t="s">
        <v>385</v>
      </c>
      <c r="ES102">
        <v>2.9780500000000001</v>
      </c>
      <c r="ET102">
        <v>2.8302200000000002</v>
      </c>
      <c r="EU102">
        <v>0.10355300000000001</v>
      </c>
      <c r="EV102">
        <v>0.104966</v>
      </c>
      <c r="EW102">
        <v>7.4840000000000004E-2</v>
      </c>
      <c r="EX102">
        <v>6.6280400000000003E-2</v>
      </c>
      <c r="EY102">
        <v>25244.6</v>
      </c>
      <c r="EZ102">
        <v>30771.5</v>
      </c>
      <c r="FA102">
        <v>26060.5</v>
      </c>
      <c r="FB102">
        <v>31245.7</v>
      </c>
      <c r="FC102">
        <v>32334.1</v>
      </c>
      <c r="FD102">
        <v>35588.9</v>
      </c>
      <c r="FE102">
        <v>38379.300000000003</v>
      </c>
      <c r="FF102">
        <v>41453.300000000003</v>
      </c>
      <c r="FG102">
        <v>2.1532</v>
      </c>
      <c r="FH102">
        <v>1.4796</v>
      </c>
      <c r="FI102">
        <v>5.55217E-2</v>
      </c>
      <c r="FJ102">
        <v>0</v>
      </c>
      <c r="FK102">
        <v>21.611599999999999</v>
      </c>
      <c r="FL102">
        <v>999.9</v>
      </c>
      <c r="FM102">
        <v>30.838999999999999</v>
      </c>
      <c r="FN102">
        <v>28.439</v>
      </c>
      <c r="FO102">
        <v>11.9518</v>
      </c>
      <c r="FP102">
        <v>62.469200000000001</v>
      </c>
      <c r="FQ102">
        <v>44.899799999999999</v>
      </c>
      <c r="FR102">
        <v>1</v>
      </c>
      <c r="FS102">
        <v>-0.22873199999999999</v>
      </c>
      <c r="FT102">
        <v>0.29677599999999998</v>
      </c>
      <c r="FU102">
        <v>20.263300000000001</v>
      </c>
      <c r="FV102">
        <v>5.2469400000000004</v>
      </c>
      <c r="FW102">
        <v>12.039899999999999</v>
      </c>
      <c r="FX102">
        <v>5.0236000000000001</v>
      </c>
      <c r="FY102">
        <v>3.3008000000000002</v>
      </c>
      <c r="FZ102">
        <v>999.9</v>
      </c>
      <c r="GA102">
        <v>9999</v>
      </c>
      <c r="GB102">
        <v>9999</v>
      </c>
      <c r="GC102">
        <v>9999</v>
      </c>
      <c r="GD102">
        <v>1.87836</v>
      </c>
      <c r="GE102">
        <v>1.8799300000000001</v>
      </c>
      <c r="GF102">
        <v>1.87886</v>
      </c>
      <c r="GG102">
        <v>1.8793299999999999</v>
      </c>
      <c r="GH102">
        <v>1.8808100000000001</v>
      </c>
      <c r="GI102">
        <v>1.87531</v>
      </c>
      <c r="GJ102">
        <v>1.8824799999999999</v>
      </c>
      <c r="GK102">
        <v>1.8772899999999999</v>
      </c>
      <c r="GL102">
        <v>5</v>
      </c>
      <c r="GM102">
        <v>0</v>
      </c>
      <c r="GN102">
        <v>0</v>
      </c>
      <c r="GO102">
        <v>0</v>
      </c>
      <c r="GP102" t="s">
        <v>386</v>
      </c>
      <c r="GQ102" t="s">
        <v>387</v>
      </c>
      <c r="GR102" t="s">
        <v>388</v>
      </c>
      <c r="GS102" t="s">
        <v>388</v>
      </c>
      <c r="GT102" t="s">
        <v>388</v>
      </c>
      <c r="GU102" t="s">
        <v>388</v>
      </c>
      <c r="GV102">
        <v>0</v>
      </c>
      <c r="GW102">
        <v>100</v>
      </c>
      <c r="GX102">
        <v>100</v>
      </c>
      <c r="GY102">
        <v>0.59599999999999997</v>
      </c>
      <c r="GZ102">
        <v>-0.151</v>
      </c>
      <c r="HA102">
        <v>0.63863636363629395</v>
      </c>
      <c r="HB102">
        <v>0</v>
      </c>
      <c r="HC102">
        <v>0</v>
      </c>
      <c r="HD102">
        <v>0</v>
      </c>
      <c r="HE102">
        <v>-0.151645454545454</v>
      </c>
      <c r="HF102">
        <v>0</v>
      </c>
      <c r="HG102">
        <v>0</v>
      </c>
      <c r="HH102">
        <v>0</v>
      </c>
      <c r="HI102">
        <v>-1</v>
      </c>
      <c r="HJ102">
        <v>-1</v>
      </c>
      <c r="HK102">
        <v>-1</v>
      </c>
      <c r="HL102">
        <v>-1</v>
      </c>
      <c r="HM102">
        <v>4.5</v>
      </c>
      <c r="HN102">
        <v>4.5</v>
      </c>
      <c r="HO102">
        <v>0.161133</v>
      </c>
      <c r="HP102">
        <v>4.99878</v>
      </c>
      <c r="HQ102">
        <v>1.5490699999999999</v>
      </c>
      <c r="HR102">
        <v>2.32544</v>
      </c>
      <c r="HS102">
        <v>1.5148900000000001</v>
      </c>
      <c r="HT102">
        <v>1.2206999999999999E-3</v>
      </c>
      <c r="HU102">
        <v>30.673999999999999</v>
      </c>
      <c r="HV102">
        <v>23.947399999999998</v>
      </c>
      <c r="HW102">
        <v>2</v>
      </c>
      <c r="HX102">
        <v>481.529</v>
      </c>
      <c r="HY102">
        <v>202.536</v>
      </c>
      <c r="HZ102">
        <v>22</v>
      </c>
      <c r="IA102">
        <v>24.511900000000001</v>
      </c>
      <c r="IB102">
        <v>30.0001</v>
      </c>
      <c r="IC102">
        <v>24.488800000000001</v>
      </c>
      <c r="ID102">
        <v>24.4893</v>
      </c>
      <c r="IE102">
        <v>-1</v>
      </c>
      <c r="IF102">
        <v>-30</v>
      </c>
      <c r="IG102">
        <v>-30</v>
      </c>
      <c r="IH102">
        <v>22</v>
      </c>
      <c r="II102">
        <v>400</v>
      </c>
      <c r="IJ102">
        <v>15.804</v>
      </c>
      <c r="IK102">
        <v>100.726</v>
      </c>
      <c r="IL102">
        <v>101.089</v>
      </c>
    </row>
    <row r="103" spans="1:246" x14ac:dyDescent="0.35">
      <c r="A103">
        <v>85</v>
      </c>
      <c r="B103">
        <v>1717089174.0999999</v>
      </c>
      <c r="C103">
        <v>27302</v>
      </c>
      <c r="D103" t="s">
        <v>723</v>
      </c>
      <c r="E103" t="s">
        <v>724</v>
      </c>
      <c r="F103" t="s">
        <v>381</v>
      </c>
      <c r="G103">
        <v>1717089174.0999999</v>
      </c>
      <c r="H103">
        <f t="shared" si="50"/>
        <v>1.3332396681636086E-3</v>
      </c>
      <c r="I103">
        <f t="shared" si="51"/>
        <v>1.3332396681636085</v>
      </c>
      <c r="J103">
        <f t="shared" si="52"/>
        <v>8.6872332256048335</v>
      </c>
      <c r="K103">
        <f t="shared" si="53"/>
        <v>422.33600000000001</v>
      </c>
      <c r="L103">
        <f t="shared" si="54"/>
        <v>244.77353458222123</v>
      </c>
      <c r="M103">
        <f t="shared" si="55"/>
        <v>24.612750183649812</v>
      </c>
      <c r="N103">
        <f t="shared" si="56"/>
        <v>42.467215580736003</v>
      </c>
      <c r="O103">
        <f t="shared" si="57"/>
        <v>8.3398396880687481E-2</v>
      </c>
      <c r="P103">
        <f t="shared" si="58"/>
        <v>2.9345170295027008</v>
      </c>
      <c r="Q103">
        <f t="shared" si="59"/>
        <v>8.2103696664371534E-2</v>
      </c>
      <c r="R103">
        <f t="shared" si="60"/>
        <v>5.1429459775613535E-2</v>
      </c>
      <c r="S103">
        <f t="shared" si="61"/>
        <v>77.134934027903654</v>
      </c>
      <c r="T103">
        <f t="shared" si="62"/>
        <v>23.420048295515773</v>
      </c>
      <c r="U103">
        <f t="shared" si="63"/>
        <v>23.420048295515773</v>
      </c>
      <c r="V103">
        <f t="shared" si="64"/>
        <v>2.8922120503577715</v>
      </c>
      <c r="W103">
        <f t="shared" si="65"/>
        <v>45.012018840835921</v>
      </c>
      <c r="X103">
        <f t="shared" si="66"/>
        <v>1.2933649047375</v>
      </c>
      <c r="Y103">
        <f t="shared" si="67"/>
        <v>2.8733767958972996</v>
      </c>
      <c r="Z103">
        <f t="shared" si="68"/>
        <v>1.5988471456202715</v>
      </c>
      <c r="AA103">
        <f t="shared" si="69"/>
        <v>-58.79586936601514</v>
      </c>
      <c r="AB103">
        <f t="shared" si="70"/>
        <v>-17.12549542764501</v>
      </c>
      <c r="AC103">
        <f t="shared" si="71"/>
        <v>-1.2142344058523062</v>
      </c>
      <c r="AD103">
        <f t="shared" si="72"/>
        <v>-6.6517160880508186E-4</v>
      </c>
      <c r="AE103">
        <f t="shared" si="73"/>
        <v>8.5035839048614648</v>
      </c>
      <c r="AF103">
        <f t="shared" si="74"/>
        <v>1.3346297856175062</v>
      </c>
      <c r="AG103">
        <f t="shared" si="75"/>
        <v>8.6872332256048335</v>
      </c>
      <c r="AH103">
        <v>438.24866686112898</v>
      </c>
      <c r="AI103">
        <v>427.82755757575802</v>
      </c>
      <c r="AJ103">
        <v>-2.2591114157159298E-2</v>
      </c>
      <c r="AK103">
        <v>66.693428582452995</v>
      </c>
      <c r="AL103">
        <f t="shared" si="76"/>
        <v>1.3332396681636085</v>
      </c>
      <c r="AM103">
        <v>11.280437853894</v>
      </c>
      <c r="AN103">
        <v>12.8596987878788</v>
      </c>
      <c r="AO103">
        <v>1.5259382868739399E-5</v>
      </c>
      <c r="AP103">
        <v>77.8375450887455</v>
      </c>
      <c r="AQ103">
        <v>14</v>
      </c>
      <c r="AR103">
        <v>3</v>
      </c>
      <c r="AS103">
        <f t="shared" si="77"/>
        <v>1</v>
      </c>
      <c r="AT103">
        <f t="shared" si="78"/>
        <v>0</v>
      </c>
      <c r="AU103">
        <f t="shared" si="79"/>
        <v>53690.761715861248</v>
      </c>
      <c r="AV103" t="s">
        <v>427</v>
      </c>
      <c r="AW103">
        <v>10452.200000000001</v>
      </c>
      <c r="AX103">
        <v>1034.8442307692301</v>
      </c>
      <c r="AY103">
        <v>4484.24</v>
      </c>
      <c r="AZ103">
        <f t="shared" si="80"/>
        <v>0.76922639493666034</v>
      </c>
      <c r="BA103">
        <v>-1.01765535009789</v>
      </c>
      <c r="BB103" t="s">
        <v>725</v>
      </c>
      <c r="BC103">
        <v>10446.6</v>
      </c>
      <c r="BD103">
        <v>1568.444</v>
      </c>
      <c r="BE103">
        <v>2411.56</v>
      </c>
      <c r="BF103">
        <f t="shared" si="81"/>
        <v>0.34961435751132053</v>
      </c>
      <c r="BG103">
        <v>0.5</v>
      </c>
      <c r="BH103">
        <f t="shared" si="82"/>
        <v>336.40878201395179</v>
      </c>
      <c r="BI103">
        <f t="shared" si="83"/>
        <v>8.6872332256048335</v>
      </c>
      <c r="BJ103">
        <f t="shared" si="84"/>
        <v>58.806670092486819</v>
      </c>
      <c r="BK103">
        <f t="shared" si="85"/>
        <v>2.8848499488043196E-2</v>
      </c>
      <c r="BL103">
        <f t="shared" si="86"/>
        <v>0.85947685315729228</v>
      </c>
      <c r="BM103">
        <f t="shared" si="87"/>
        <v>863.56149563308475</v>
      </c>
      <c r="BN103" t="s">
        <v>383</v>
      </c>
      <c r="BO103">
        <v>0</v>
      </c>
      <c r="BP103">
        <f t="shared" si="88"/>
        <v>863.56149563308475</v>
      </c>
      <c r="BQ103">
        <f t="shared" si="89"/>
        <v>0.64190752225402448</v>
      </c>
      <c r="BR103">
        <f t="shared" si="90"/>
        <v>0.54464910503567254</v>
      </c>
      <c r="BS103">
        <f t="shared" si="91"/>
        <v>0.57245623921044964</v>
      </c>
      <c r="BT103">
        <f t="shared" si="92"/>
        <v>0.61241108647363363</v>
      </c>
      <c r="BU103">
        <f t="shared" si="93"/>
        <v>0.60088204968785497</v>
      </c>
      <c r="BV103">
        <f t="shared" si="94"/>
        <v>0.29987554272886152</v>
      </c>
      <c r="BW103">
        <f t="shared" si="95"/>
        <v>0.70012445727113848</v>
      </c>
      <c r="BX103">
        <f t="shared" si="96"/>
        <v>399.78699999999998</v>
      </c>
      <c r="BY103">
        <f t="shared" si="97"/>
        <v>336.40878201395179</v>
      </c>
      <c r="BZ103">
        <f t="shared" si="98"/>
        <v>0.84147003783002405</v>
      </c>
      <c r="CA103">
        <f t="shared" si="99"/>
        <v>0.19294007566004812</v>
      </c>
      <c r="CB103">
        <v>1717089174.0999999</v>
      </c>
      <c r="CC103">
        <v>422.33600000000001</v>
      </c>
      <c r="CD103">
        <v>433.21699999999998</v>
      </c>
      <c r="CE103">
        <v>12.862500000000001</v>
      </c>
      <c r="CF103">
        <v>11.281499999999999</v>
      </c>
      <c r="CG103">
        <v>421.714</v>
      </c>
      <c r="CH103">
        <v>13.009499999999999</v>
      </c>
      <c r="CI103">
        <v>499.98599999999999</v>
      </c>
      <c r="CJ103">
        <v>100.453</v>
      </c>
      <c r="CK103">
        <v>0.100151</v>
      </c>
      <c r="CL103">
        <v>23.311800000000002</v>
      </c>
      <c r="CM103">
        <v>22.525099999999998</v>
      </c>
      <c r="CN103">
        <v>999.9</v>
      </c>
      <c r="CO103">
        <v>0</v>
      </c>
      <c r="CP103">
        <v>0</v>
      </c>
      <c r="CQ103">
        <v>9983.1200000000008</v>
      </c>
      <c r="CR103">
        <v>0</v>
      </c>
      <c r="CS103">
        <v>1.5289399999999999E-3</v>
      </c>
      <c r="CT103">
        <v>399.78699999999998</v>
      </c>
      <c r="CU103">
        <v>0.94995499999999999</v>
      </c>
      <c r="CV103">
        <v>5.0044999999999999E-2</v>
      </c>
      <c r="CW103">
        <v>0</v>
      </c>
      <c r="CX103">
        <v>1568.42</v>
      </c>
      <c r="CY103">
        <v>8.2756299999999996</v>
      </c>
      <c r="CZ103">
        <v>3716.8</v>
      </c>
      <c r="DA103">
        <v>3402.96</v>
      </c>
      <c r="DB103">
        <v>37.375</v>
      </c>
      <c r="DC103">
        <v>40.875</v>
      </c>
      <c r="DD103">
        <v>39.436999999999998</v>
      </c>
      <c r="DE103">
        <v>40.625</v>
      </c>
      <c r="DF103">
        <v>41</v>
      </c>
      <c r="DG103">
        <v>371.92</v>
      </c>
      <c r="DH103">
        <v>19.59</v>
      </c>
      <c r="DI103">
        <v>0</v>
      </c>
      <c r="DJ103">
        <v>298.799999952316</v>
      </c>
      <c r="DK103">
        <v>0</v>
      </c>
      <c r="DL103">
        <v>1568.444</v>
      </c>
      <c r="DM103">
        <v>-1.2530769283932299</v>
      </c>
      <c r="DN103">
        <v>-2.2838462313006098</v>
      </c>
      <c r="DO103">
        <v>3718.7384000000002</v>
      </c>
      <c r="DP103">
        <v>15</v>
      </c>
      <c r="DQ103">
        <v>1717089208.0999999</v>
      </c>
      <c r="DR103" t="s">
        <v>726</v>
      </c>
      <c r="DS103">
        <v>1717089200.0999999</v>
      </c>
      <c r="DT103">
        <v>1717089208.0999999</v>
      </c>
      <c r="DU103">
        <v>86</v>
      </c>
      <c r="DV103">
        <v>2.5999999999999999E-2</v>
      </c>
      <c r="DW103">
        <v>4.0000000000000001E-3</v>
      </c>
      <c r="DX103">
        <v>0.622</v>
      </c>
      <c r="DY103">
        <v>-0.14699999999999999</v>
      </c>
      <c r="DZ103">
        <v>433</v>
      </c>
      <c r="EA103">
        <v>11</v>
      </c>
      <c r="EB103">
        <v>0.28999999999999998</v>
      </c>
      <c r="EC103">
        <v>0.12</v>
      </c>
      <c r="ED103">
        <v>-10.8881761904762</v>
      </c>
      <c r="EE103">
        <v>-0.12744155844156699</v>
      </c>
      <c r="EF103">
        <v>2.57516139995684E-2</v>
      </c>
      <c r="EG103">
        <v>1</v>
      </c>
      <c r="EH103">
        <v>422.50149037556002</v>
      </c>
      <c r="EI103">
        <v>-1.0711764987814001</v>
      </c>
      <c r="EJ103">
        <v>8.5371991449275306E-2</v>
      </c>
      <c r="EK103">
        <v>0</v>
      </c>
      <c r="EL103">
        <v>1.5767061904761901</v>
      </c>
      <c r="EM103">
        <v>-8.4257142857173499E-3</v>
      </c>
      <c r="EN103">
        <v>2.0220580656503699E-3</v>
      </c>
      <c r="EO103">
        <v>1</v>
      </c>
      <c r="EP103">
        <v>2</v>
      </c>
      <c r="EQ103">
        <v>3</v>
      </c>
      <c r="ER103" t="s">
        <v>441</v>
      </c>
      <c r="ES103">
        <v>2.97804</v>
      </c>
      <c r="ET103">
        <v>2.8301599999999998</v>
      </c>
      <c r="EU103">
        <v>0.103126</v>
      </c>
      <c r="EV103">
        <v>0.10453999999999999</v>
      </c>
      <c r="EW103">
        <v>7.5067900000000007E-2</v>
      </c>
      <c r="EX103">
        <v>6.6552399999999998E-2</v>
      </c>
      <c r="EY103">
        <v>25255</v>
      </c>
      <c r="EZ103">
        <v>30784.5</v>
      </c>
      <c r="FA103">
        <v>26058.9</v>
      </c>
      <c r="FB103">
        <v>31244.1</v>
      </c>
      <c r="FC103">
        <v>32323.8</v>
      </c>
      <c r="FD103">
        <v>35576.300000000003</v>
      </c>
      <c r="FE103">
        <v>38376.6</v>
      </c>
      <c r="FF103">
        <v>41450.699999999997</v>
      </c>
      <c r="FG103">
        <v>2.1534499999999999</v>
      </c>
      <c r="FH103">
        <v>1.4787999999999999</v>
      </c>
      <c r="FI103">
        <v>5.4996499999999997E-2</v>
      </c>
      <c r="FJ103">
        <v>0</v>
      </c>
      <c r="FK103">
        <v>21.618400000000001</v>
      </c>
      <c r="FL103">
        <v>999.9</v>
      </c>
      <c r="FM103">
        <v>30.978999999999999</v>
      </c>
      <c r="FN103">
        <v>28.439</v>
      </c>
      <c r="FO103">
        <v>12.005100000000001</v>
      </c>
      <c r="FP103">
        <v>62.679200000000002</v>
      </c>
      <c r="FQ103">
        <v>44.867800000000003</v>
      </c>
      <c r="FR103">
        <v>1</v>
      </c>
      <c r="FS103">
        <v>-0.228328</v>
      </c>
      <c r="FT103">
        <v>0.30070799999999998</v>
      </c>
      <c r="FU103">
        <v>20.263200000000001</v>
      </c>
      <c r="FV103">
        <v>5.2467899999999998</v>
      </c>
      <c r="FW103">
        <v>12.039899999999999</v>
      </c>
      <c r="FX103">
        <v>5.0237999999999996</v>
      </c>
      <c r="FY103">
        <v>3.3008999999999999</v>
      </c>
      <c r="FZ103">
        <v>999.9</v>
      </c>
      <c r="GA103">
        <v>9999</v>
      </c>
      <c r="GB103">
        <v>9999</v>
      </c>
      <c r="GC103">
        <v>9999</v>
      </c>
      <c r="GD103">
        <v>1.87836</v>
      </c>
      <c r="GE103">
        <v>1.8798999999999999</v>
      </c>
      <c r="GF103">
        <v>1.8788800000000001</v>
      </c>
      <c r="GG103">
        <v>1.8792899999999999</v>
      </c>
      <c r="GH103">
        <v>1.8808</v>
      </c>
      <c r="GI103">
        <v>1.87531</v>
      </c>
      <c r="GJ103">
        <v>1.8824700000000001</v>
      </c>
      <c r="GK103">
        <v>1.8772899999999999</v>
      </c>
      <c r="GL103">
        <v>5</v>
      </c>
      <c r="GM103">
        <v>0</v>
      </c>
      <c r="GN103">
        <v>0</v>
      </c>
      <c r="GO103">
        <v>0</v>
      </c>
      <c r="GP103" t="s">
        <v>386</v>
      </c>
      <c r="GQ103" t="s">
        <v>387</v>
      </c>
      <c r="GR103" t="s">
        <v>388</v>
      </c>
      <c r="GS103" t="s">
        <v>388</v>
      </c>
      <c r="GT103" t="s">
        <v>388</v>
      </c>
      <c r="GU103" t="s">
        <v>388</v>
      </c>
      <c r="GV103">
        <v>0</v>
      </c>
      <c r="GW103">
        <v>100</v>
      </c>
      <c r="GX103">
        <v>100</v>
      </c>
      <c r="GY103">
        <v>0.622</v>
      </c>
      <c r="GZ103">
        <v>-0.14699999999999999</v>
      </c>
      <c r="HA103">
        <v>0.59609999999992203</v>
      </c>
      <c r="HB103">
        <v>0</v>
      </c>
      <c r="HC103">
        <v>0</v>
      </c>
      <c r="HD103">
        <v>0</v>
      </c>
      <c r="HE103">
        <v>-0.15131</v>
      </c>
      <c r="HF103">
        <v>0</v>
      </c>
      <c r="HG103">
        <v>0</v>
      </c>
      <c r="HH103">
        <v>0</v>
      </c>
      <c r="HI103">
        <v>-1</v>
      </c>
      <c r="HJ103">
        <v>-1</v>
      </c>
      <c r="HK103">
        <v>-1</v>
      </c>
      <c r="HL103">
        <v>-1</v>
      </c>
      <c r="HM103">
        <v>4.5</v>
      </c>
      <c r="HN103">
        <v>4.5999999999999996</v>
      </c>
      <c r="HO103">
        <v>0.161133</v>
      </c>
      <c r="HP103">
        <v>4.99878</v>
      </c>
      <c r="HQ103">
        <v>1.5490699999999999</v>
      </c>
      <c r="HR103">
        <v>2.32666</v>
      </c>
      <c r="HS103">
        <v>1.5148900000000001</v>
      </c>
      <c r="HT103">
        <v>1.2206999999999999E-3</v>
      </c>
      <c r="HU103">
        <v>30.673999999999999</v>
      </c>
      <c r="HV103">
        <v>23.938700000000001</v>
      </c>
      <c r="HW103">
        <v>2</v>
      </c>
      <c r="HX103">
        <v>481.73899999999998</v>
      </c>
      <c r="HY103">
        <v>202.28100000000001</v>
      </c>
      <c r="HZ103">
        <v>22</v>
      </c>
      <c r="IA103">
        <v>24.518999999999998</v>
      </c>
      <c r="IB103">
        <v>30.0001</v>
      </c>
      <c r="IC103">
        <v>24.495000000000001</v>
      </c>
      <c r="ID103">
        <v>24.494</v>
      </c>
      <c r="IE103">
        <v>-1</v>
      </c>
      <c r="IF103">
        <v>-30</v>
      </c>
      <c r="IG103">
        <v>-30</v>
      </c>
      <c r="IH103">
        <v>22</v>
      </c>
      <c r="II103">
        <v>400</v>
      </c>
      <c r="IJ103">
        <v>15.804</v>
      </c>
      <c r="IK103">
        <v>100.71899999999999</v>
      </c>
      <c r="IL103">
        <v>101.083</v>
      </c>
    </row>
    <row r="104" spans="1:246" x14ac:dyDescent="0.35">
      <c r="A104">
        <v>86</v>
      </c>
      <c r="B104">
        <v>1717089474.0999999</v>
      </c>
      <c r="C104">
        <v>27602</v>
      </c>
      <c r="D104" t="s">
        <v>727</v>
      </c>
      <c r="E104" t="s">
        <v>728</v>
      </c>
      <c r="F104" t="s">
        <v>381</v>
      </c>
      <c r="G104">
        <v>1717089474.0999999</v>
      </c>
      <c r="H104">
        <f t="shared" si="50"/>
        <v>1.3307978438995378E-3</v>
      </c>
      <c r="I104">
        <f t="shared" si="51"/>
        <v>1.3307978438995378</v>
      </c>
      <c r="J104">
        <f t="shared" si="52"/>
        <v>8.4155073635190867</v>
      </c>
      <c r="K104">
        <f t="shared" si="53"/>
        <v>416.95100000000002</v>
      </c>
      <c r="L104">
        <f t="shared" si="54"/>
        <v>245.04574555398844</v>
      </c>
      <c r="M104">
        <f t="shared" si="55"/>
        <v>24.642534575008504</v>
      </c>
      <c r="N104">
        <f t="shared" si="56"/>
        <v>41.929842162146997</v>
      </c>
      <c r="O104">
        <f t="shared" si="57"/>
        <v>8.3538923498050741E-2</v>
      </c>
      <c r="P104">
        <f t="shared" si="58"/>
        <v>2.9421524518489366</v>
      </c>
      <c r="Q104">
        <f t="shared" si="59"/>
        <v>8.2243207937043317E-2</v>
      </c>
      <c r="R104">
        <f t="shared" si="60"/>
        <v>5.1516745738137262E-2</v>
      </c>
      <c r="S104">
        <f t="shared" si="61"/>
        <v>77.191384590595533</v>
      </c>
      <c r="T104">
        <f t="shared" si="62"/>
        <v>23.425752028364744</v>
      </c>
      <c r="U104">
        <f t="shared" si="63"/>
        <v>23.425752028364744</v>
      </c>
      <c r="V104">
        <f t="shared" si="64"/>
        <v>2.8932074904167489</v>
      </c>
      <c r="W104">
        <f t="shared" si="65"/>
        <v>45.225708667696289</v>
      </c>
      <c r="X104">
        <f t="shared" si="66"/>
        <v>1.2998974118213997</v>
      </c>
      <c r="Y104">
        <f t="shared" si="67"/>
        <v>2.874244428921215</v>
      </c>
      <c r="Z104">
        <f t="shared" si="68"/>
        <v>1.5933100785953491</v>
      </c>
      <c r="AA104">
        <f t="shared" si="69"/>
        <v>-58.688184915969615</v>
      </c>
      <c r="AB104">
        <f t="shared" si="70"/>
        <v>-17.281679072901202</v>
      </c>
      <c r="AC104">
        <f t="shared" si="71"/>
        <v>-1.2221944739445432</v>
      </c>
      <c r="AD104">
        <f t="shared" si="72"/>
        <v>-6.7387221982428969E-4</v>
      </c>
      <c r="AE104">
        <f t="shared" si="73"/>
        <v>8.3517044155724918</v>
      </c>
      <c r="AF104">
        <f t="shared" si="74"/>
        <v>1.3296432740557658</v>
      </c>
      <c r="AG104">
        <f t="shared" si="75"/>
        <v>8.4155073635190867</v>
      </c>
      <c r="AH104">
        <v>432.617170374137</v>
      </c>
      <c r="AI104">
        <v>422.42155151515198</v>
      </c>
      <c r="AJ104">
        <v>-3.42721155803298E-3</v>
      </c>
      <c r="AK104">
        <v>66.693392162962695</v>
      </c>
      <c r="AL104">
        <f t="shared" si="76"/>
        <v>1.3307978438995378</v>
      </c>
      <c r="AM104">
        <v>11.3506794627079</v>
      </c>
      <c r="AN104">
        <v>12.9269054545455</v>
      </c>
      <c r="AO104">
        <v>6.3697286881379199E-6</v>
      </c>
      <c r="AP104">
        <v>77.837432816011301</v>
      </c>
      <c r="AQ104">
        <v>14</v>
      </c>
      <c r="AR104">
        <v>3</v>
      </c>
      <c r="AS104">
        <f t="shared" si="77"/>
        <v>1</v>
      </c>
      <c r="AT104">
        <f t="shared" si="78"/>
        <v>0</v>
      </c>
      <c r="AU104">
        <f t="shared" si="79"/>
        <v>53914.301772673658</v>
      </c>
      <c r="AV104" t="s">
        <v>427</v>
      </c>
      <c r="AW104">
        <v>10452.200000000001</v>
      </c>
      <c r="AX104">
        <v>1034.8442307692301</v>
      </c>
      <c r="AY104">
        <v>4484.24</v>
      </c>
      <c r="AZ104">
        <f t="shared" si="80"/>
        <v>0.76922639493666034</v>
      </c>
      <c r="BA104">
        <v>-1.01765535009789</v>
      </c>
      <c r="BB104" t="s">
        <v>729</v>
      </c>
      <c r="BC104">
        <v>10450.299999999999</v>
      </c>
      <c r="BD104">
        <v>1570.1668</v>
      </c>
      <c r="BE104">
        <v>2405.2399999999998</v>
      </c>
      <c r="BF104">
        <f t="shared" si="81"/>
        <v>0.34718913705077248</v>
      </c>
      <c r="BG104">
        <v>0.5</v>
      </c>
      <c r="BH104">
        <f t="shared" si="82"/>
        <v>336.65827229529782</v>
      </c>
      <c r="BI104">
        <f t="shared" si="83"/>
        <v>8.4155073635190867</v>
      </c>
      <c r="BJ104">
        <f t="shared" si="84"/>
        <v>58.442047519604216</v>
      </c>
      <c r="BK104">
        <f t="shared" si="85"/>
        <v>2.801999383322069E-2</v>
      </c>
      <c r="BL104">
        <f t="shared" si="86"/>
        <v>0.86436280786948505</v>
      </c>
      <c r="BM104">
        <f t="shared" si="87"/>
        <v>862.74971500523736</v>
      </c>
      <c r="BN104" t="s">
        <v>383</v>
      </c>
      <c r="BO104">
        <v>0</v>
      </c>
      <c r="BP104">
        <f t="shared" si="88"/>
        <v>862.74971500523736</v>
      </c>
      <c r="BQ104">
        <f t="shared" si="89"/>
        <v>0.64130410478570221</v>
      </c>
      <c r="BR104">
        <f t="shared" si="90"/>
        <v>0.54137987650459352</v>
      </c>
      <c r="BS104">
        <f t="shared" si="91"/>
        <v>0.57407305733059744</v>
      </c>
      <c r="BT104">
        <f t="shared" si="92"/>
        <v>0.60936644635785975</v>
      </c>
      <c r="BU104">
        <f t="shared" si="93"/>
        <v>0.60271425463701611</v>
      </c>
      <c r="BV104">
        <f t="shared" si="94"/>
        <v>0.29746860917191009</v>
      </c>
      <c r="BW104">
        <f t="shared" si="95"/>
        <v>0.70253139082808991</v>
      </c>
      <c r="BX104">
        <f t="shared" si="96"/>
        <v>400.084</v>
      </c>
      <c r="BY104">
        <f t="shared" si="97"/>
        <v>336.65827229529782</v>
      </c>
      <c r="BZ104">
        <f t="shared" si="98"/>
        <v>0.84146897225407113</v>
      </c>
      <c r="CA104">
        <f t="shared" si="99"/>
        <v>0.19293794450814211</v>
      </c>
      <c r="CB104">
        <v>1717089474.0999999</v>
      </c>
      <c r="CC104">
        <v>416.95100000000002</v>
      </c>
      <c r="CD104">
        <v>427.63799999999998</v>
      </c>
      <c r="CE104">
        <v>12.9262</v>
      </c>
      <c r="CF104">
        <v>11.3513</v>
      </c>
      <c r="CG104">
        <v>416.27800000000002</v>
      </c>
      <c r="CH104">
        <v>13.074199999999999</v>
      </c>
      <c r="CI104">
        <v>500.01499999999999</v>
      </c>
      <c r="CJ104">
        <v>100.46299999999999</v>
      </c>
      <c r="CK104">
        <v>9.9997000000000003E-2</v>
      </c>
      <c r="CL104">
        <v>23.316800000000001</v>
      </c>
      <c r="CM104">
        <v>22.5138</v>
      </c>
      <c r="CN104">
        <v>999.9</v>
      </c>
      <c r="CO104">
        <v>0</v>
      </c>
      <c r="CP104">
        <v>0</v>
      </c>
      <c r="CQ104">
        <v>10025.6</v>
      </c>
      <c r="CR104">
        <v>0</v>
      </c>
      <c r="CS104">
        <v>1.5289399999999999E-3</v>
      </c>
      <c r="CT104">
        <v>400.084</v>
      </c>
      <c r="CU104">
        <v>0.94999199999999995</v>
      </c>
      <c r="CV104">
        <v>5.0007799999999998E-2</v>
      </c>
      <c r="CW104">
        <v>0</v>
      </c>
      <c r="CX104">
        <v>1570.22</v>
      </c>
      <c r="CY104">
        <v>8.2756299999999996</v>
      </c>
      <c r="CZ104">
        <v>3729.12</v>
      </c>
      <c r="DA104">
        <v>3405.57</v>
      </c>
      <c r="DB104">
        <v>37.375</v>
      </c>
      <c r="DC104">
        <v>40.875</v>
      </c>
      <c r="DD104">
        <v>39.436999999999998</v>
      </c>
      <c r="DE104">
        <v>40.686999999999998</v>
      </c>
      <c r="DF104">
        <v>41</v>
      </c>
      <c r="DG104">
        <v>372.21</v>
      </c>
      <c r="DH104">
        <v>19.59</v>
      </c>
      <c r="DI104">
        <v>0</v>
      </c>
      <c r="DJ104">
        <v>299.19999980926502</v>
      </c>
      <c r="DK104">
        <v>0</v>
      </c>
      <c r="DL104">
        <v>1570.1668</v>
      </c>
      <c r="DM104">
        <v>-0.88615384806432096</v>
      </c>
      <c r="DN104">
        <v>-0.92538459864990297</v>
      </c>
      <c r="DO104">
        <v>3728.6808000000001</v>
      </c>
      <c r="DP104">
        <v>15</v>
      </c>
      <c r="DQ104">
        <v>1717089500.0999999</v>
      </c>
      <c r="DR104" t="s">
        <v>730</v>
      </c>
      <c r="DS104">
        <v>1717089495.0999999</v>
      </c>
      <c r="DT104">
        <v>1717089500.0999999</v>
      </c>
      <c r="DU104">
        <v>87</v>
      </c>
      <c r="DV104">
        <v>5.0999999999999997E-2</v>
      </c>
      <c r="DW104">
        <v>-1E-3</v>
      </c>
      <c r="DX104">
        <v>0.67300000000000004</v>
      </c>
      <c r="DY104">
        <v>-0.14799999999999999</v>
      </c>
      <c r="DZ104">
        <v>427</v>
      </c>
      <c r="EA104">
        <v>11</v>
      </c>
      <c r="EB104">
        <v>0.13</v>
      </c>
      <c r="EC104">
        <v>0.1</v>
      </c>
      <c r="ED104">
        <v>-10.724071428571399</v>
      </c>
      <c r="EE104">
        <v>7.8233766233780696E-3</v>
      </c>
      <c r="EF104">
        <v>2.95613187227136E-2</v>
      </c>
      <c r="EG104">
        <v>1</v>
      </c>
      <c r="EH104">
        <v>417.05930303245202</v>
      </c>
      <c r="EI104">
        <v>-0.77267639626234097</v>
      </c>
      <c r="EJ104">
        <v>6.3082014986272097E-2</v>
      </c>
      <c r="EK104">
        <v>1</v>
      </c>
      <c r="EL104">
        <v>1.57475571428571</v>
      </c>
      <c r="EM104">
        <v>-2.02909090908976E-3</v>
      </c>
      <c r="EN104">
        <v>6.0088483508405799E-4</v>
      </c>
      <c r="EO104">
        <v>1</v>
      </c>
      <c r="EP104">
        <v>3</v>
      </c>
      <c r="EQ104">
        <v>3</v>
      </c>
      <c r="ER104" t="s">
        <v>385</v>
      </c>
      <c r="ES104">
        <v>2.9781200000000001</v>
      </c>
      <c r="ET104">
        <v>2.8303699999999998</v>
      </c>
      <c r="EU104">
        <v>0.102127</v>
      </c>
      <c r="EV104">
        <v>0.103535</v>
      </c>
      <c r="EW104">
        <v>7.5356500000000007E-2</v>
      </c>
      <c r="EX104">
        <v>6.6868899999999995E-2</v>
      </c>
      <c r="EY104">
        <v>25282.6</v>
      </c>
      <c r="EZ104">
        <v>30820.6</v>
      </c>
      <c r="FA104">
        <v>26058.3</v>
      </c>
      <c r="FB104">
        <v>31245.599999999999</v>
      </c>
      <c r="FC104">
        <v>32312.6</v>
      </c>
      <c r="FD104">
        <v>35565.800000000003</v>
      </c>
      <c r="FE104">
        <v>38375.5</v>
      </c>
      <c r="FF104">
        <v>41452.699999999997</v>
      </c>
      <c r="FG104">
        <v>2.1537299999999999</v>
      </c>
      <c r="FH104">
        <v>1.47882</v>
      </c>
      <c r="FI104">
        <v>5.4087499999999997E-2</v>
      </c>
      <c r="FJ104">
        <v>0</v>
      </c>
      <c r="FK104">
        <v>21.622</v>
      </c>
      <c r="FL104">
        <v>999.9</v>
      </c>
      <c r="FM104">
        <v>31.138000000000002</v>
      </c>
      <c r="FN104">
        <v>28.428999999999998</v>
      </c>
      <c r="FO104">
        <v>12.0593</v>
      </c>
      <c r="FP104">
        <v>62.379199999999997</v>
      </c>
      <c r="FQ104">
        <v>44.835700000000003</v>
      </c>
      <c r="FR104">
        <v>1</v>
      </c>
      <c r="FS104">
        <v>-0.228935</v>
      </c>
      <c r="FT104">
        <v>0.29319200000000001</v>
      </c>
      <c r="FU104">
        <v>20.263300000000001</v>
      </c>
      <c r="FV104">
        <v>5.2472399999999997</v>
      </c>
      <c r="FW104">
        <v>12.039899999999999</v>
      </c>
      <c r="FX104">
        <v>5.0237499999999997</v>
      </c>
      <c r="FY104">
        <v>3.3007499999999999</v>
      </c>
      <c r="FZ104">
        <v>999.9</v>
      </c>
      <c r="GA104">
        <v>9999</v>
      </c>
      <c r="GB104">
        <v>9999</v>
      </c>
      <c r="GC104">
        <v>9999</v>
      </c>
      <c r="GD104">
        <v>1.87836</v>
      </c>
      <c r="GE104">
        <v>1.87988</v>
      </c>
      <c r="GF104">
        <v>1.8788499999999999</v>
      </c>
      <c r="GG104">
        <v>1.87927</v>
      </c>
      <c r="GH104">
        <v>1.8808</v>
      </c>
      <c r="GI104">
        <v>1.87531</v>
      </c>
      <c r="GJ104">
        <v>1.8824799999999999</v>
      </c>
      <c r="GK104">
        <v>1.8772800000000001</v>
      </c>
      <c r="GL104">
        <v>5</v>
      </c>
      <c r="GM104">
        <v>0</v>
      </c>
      <c r="GN104">
        <v>0</v>
      </c>
      <c r="GO104">
        <v>0</v>
      </c>
      <c r="GP104" t="s">
        <v>386</v>
      </c>
      <c r="GQ104" t="s">
        <v>387</v>
      </c>
      <c r="GR104" t="s">
        <v>388</v>
      </c>
      <c r="GS104" t="s">
        <v>388</v>
      </c>
      <c r="GT104" t="s">
        <v>388</v>
      </c>
      <c r="GU104" t="s">
        <v>388</v>
      </c>
      <c r="GV104">
        <v>0</v>
      </c>
      <c r="GW104">
        <v>100</v>
      </c>
      <c r="GX104">
        <v>100</v>
      </c>
      <c r="GY104">
        <v>0.67300000000000004</v>
      </c>
      <c r="GZ104">
        <v>-0.14799999999999999</v>
      </c>
      <c r="HA104">
        <v>0.62189999999992596</v>
      </c>
      <c r="HB104">
        <v>0</v>
      </c>
      <c r="HC104">
        <v>0</v>
      </c>
      <c r="HD104">
        <v>0</v>
      </c>
      <c r="HE104">
        <v>-0.146980000000001</v>
      </c>
      <c r="HF104">
        <v>0</v>
      </c>
      <c r="HG104">
        <v>0</v>
      </c>
      <c r="HH104">
        <v>0</v>
      </c>
      <c r="HI104">
        <v>-1</v>
      </c>
      <c r="HJ104">
        <v>-1</v>
      </c>
      <c r="HK104">
        <v>-1</v>
      </c>
      <c r="HL104">
        <v>-1</v>
      </c>
      <c r="HM104">
        <v>4.5999999999999996</v>
      </c>
      <c r="HN104">
        <v>4.4000000000000004</v>
      </c>
      <c r="HO104">
        <v>0.161133</v>
      </c>
      <c r="HP104">
        <v>4.99878</v>
      </c>
      <c r="HQ104">
        <v>1.5490699999999999</v>
      </c>
      <c r="HR104">
        <v>2.32666</v>
      </c>
      <c r="HS104">
        <v>1.5148900000000001</v>
      </c>
      <c r="HT104">
        <v>1.2206999999999999E-3</v>
      </c>
      <c r="HU104">
        <v>30.673999999999999</v>
      </c>
      <c r="HV104">
        <v>23.938700000000001</v>
      </c>
      <c r="HW104">
        <v>2</v>
      </c>
      <c r="HX104">
        <v>481.87099999999998</v>
      </c>
      <c r="HY104">
        <v>202.27799999999999</v>
      </c>
      <c r="HZ104">
        <v>21.9998</v>
      </c>
      <c r="IA104">
        <v>24.512899999999998</v>
      </c>
      <c r="IB104">
        <v>30</v>
      </c>
      <c r="IC104">
        <v>24.4909</v>
      </c>
      <c r="ID104">
        <v>24.4909</v>
      </c>
      <c r="IE104">
        <v>-1</v>
      </c>
      <c r="IF104">
        <v>-30</v>
      </c>
      <c r="IG104">
        <v>-30</v>
      </c>
      <c r="IH104">
        <v>22</v>
      </c>
      <c r="II104">
        <v>400</v>
      </c>
      <c r="IJ104">
        <v>15.804</v>
      </c>
      <c r="IK104">
        <v>100.71599999999999</v>
      </c>
      <c r="IL104">
        <v>101.08799999999999</v>
      </c>
    </row>
    <row r="105" spans="1:246" x14ac:dyDescent="0.35">
      <c r="A105">
        <v>87</v>
      </c>
      <c r="B105">
        <v>1717089774.0999999</v>
      </c>
      <c r="C105">
        <v>27902</v>
      </c>
      <c r="D105" t="s">
        <v>731</v>
      </c>
      <c r="E105" t="s">
        <v>732</v>
      </c>
      <c r="F105" t="s">
        <v>381</v>
      </c>
      <c r="G105">
        <v>1717089774.0999999</v>
      </c>
      <c r="H105">
        <f t="shared" si="50"/>
        <v>1.3262818730768462E-3</v>
      </c>
      <c r="I105">
        <f t="shared" si="51"/>
        <v>1.3262818730768462</v>
      </c>
      <c r="J105">
        <f t="shared" si="52"/>
        <v>8.4495978793653048</v>
      </c>
      <c r="K105">
        <f t="shared" si="53"/>
        <v>411.83600000000001</v>
      </c>
      <c r="L105">
        <f t="shared" si="54"/>
        <v>239.76892139209468</v>
      </c>
      <c r="M105">
        <f t="shared" si="55"/>
        <v>24.110885154708747</v>
      </c>
      <c r="N105">
        <f t="shared" si="56"/>
        <v>41.413751377462802</v>
      </c>
      <c r="O105">
        <f t="shared" si="57"/>
        <v>8.3705721879410222E-2</v>
      </c>
      <c r="P105">
        <f t="shared" si="58"/>
        <v>2.9397840807745288</v>
      </c>
      <c r="Q105">
        <f t="shared" si="59"/>
        <v>8.2403839969019774E-2</v>
      </c>
      <c r="R105">
        <f t="shared" si="60"/>
        <v>5.1617682179804558E-2</v>
      </c>
      <c r="S105">
        <f t="shared" si="61"/>
        <v>77.135898728281944</v>
      </c>
      <c r="T105">
        <f t="shared" si="62"/>
        <v>23.411381725239124</v>
      </c>
      <c r="U105">
        <f t="shared" si="63"/>
        <v>23.411381725239124</v>
      </c>
      <c r="V105">
        <f t="shared" si="64"/>
        <v>2.890700096501249</v>
      </c>
      <c r="W105">
        <f t="shared" si="65"/>
        <v>45.479604136881825</v>
      </c>
      <c r="X105">
        <f t="shared" si="66"/>
        <v>1.3059878526027902</v>
      </c>
      <c r="Y105">
        <f t="shared" si="67"/>
        <v>2.8715901938638364</v>
      </c>
      <c r="Z105">
        <f t="shared" si="68"/>
        <v>1.5847122438984589</v>
      </c>
      <c r="AA105">
        <f t="shared" si="69"/>
        <v>-58.489030602688914</v>
      </c>
      <c r="AB105">
        <f t="shared" si="70"/>
        <v>-17.415115005701786</v>
      </c>
      <c r="AC105">
        <f t="shared" si="71"/>
        <v>-1.2324384722583883</v>
      </c>
      <c r="AD105">
        <f t="shared" si="72"/>
        <v>-6.8535236714950543E-4</v>
      </c>
      <c r="AE105">
        <f t="shared" si="73"/>
        <v>8.3099645311142201</v>
      </c>
      <c r="AF105">
        <f t="shared" si="74"/>
        <v>1.3300579936813364</v>
      </c>
      <c r="AG105">
        <f t="shared" si="75"/>
        <v>8.4495978793653048</v>
      </c>
      <c r="AH105">
        <v>427.40053964368599</v>
      </c>
      <c r="AI105">
        <v>417.31264242424197</v>
      </c>
      <c r="AJ105">
        <v>-3.0975556106034099E-2</v>
      </c>
      <c r="AK105">
        <v>66.693414261760495</v>
      </c>
      <c r="AL105">
        <f t="shared" si="76"/>
        <v>1.3262818730768462</v>
      </c>
      <c r="AM105">
        <v>11.411608356739301</v>
      </c>
      <c r="AN105">
        <v>12.9824672727273</v>
      </c>
      <c r="AO105">
        <v>-3.7199631867508998E-6</v>
      </c>
      <c r="AP105">
        <v>77.837499257977299</v>
      </c>
      <c r="AQ105">
        <v>14</v>
      </c>
      <c r="AR105">
        <v>3</v>
      </c>
      <c r="AS105">
        <f t="shared" si="77"/>
        <v>1</v>
      </c>
      <c r="AT105">
        <f t="shared" si="78"/>
        <v>0</v>
      </c>
      <c r="AU105">
        <f t="shared" si="79"/>
        <v>53847.400614986058</v>
      </c>
      <c r="AV105" t="s">
        <v>427</v>
      </c>
      <c r="AW105">
        <v>10452.200000000001</v>
      </c>
      <c r="AX105">
        <v>1034.8442307692301</v>
      </c>
      <c r="AY105">
        <v>4484.24</v>
      </c>
      <c r="AZ105">
        <f t="shared" si="80"/>
        <v>0.76922639493666034</v>
      </c>
      <c r="BA105">
        <v>-1.01765535009789</v>
      </c>
      <c r="BB105" t="s">
        <v>733</v>
      </c>
      <c r="BC105">
        <v>10446.700000000001</v>
      </c>
      <c r="BD105">
        <v>1572.9839999999999</v>
      </c>
      <c r="BE105">
        <v>2399.39</v>
      </c>
      <c r="BF105">
        <f t="shared" si="81"/>
        <v>0.3444233742742947</v>
      </c>
      <c r="BG105">
        <v>0.5</v>
      </c>
      <c r="BH105">
        <f t="shared" si="82"/>
        <v>336.41298936414097</v>
      </c>
      <c r="BI105">
        <f t="shared" si="83"/>
        <v>8.4495978793653048</v>
      </c>
      <c r="BJ105">
        <f t="shared" si="84"/>
        <v>57.934248473249923</v>
      </c>
      <c r="BK105">
        <f t="shared" si="85"/>
        <v>2.8141758876068925E-2</v>
      </c>
      <c r="BL105">
        <f t="shared" si="86"/>
        <v>0.86890834753833268</v>
      </c>
      <c r="BM105">
        <f t="shared" si="87"/>
        <v>861.99586210597533</v>
      </c>
      <c r="BN105" t="s">
        <v>383</v>
      </c>
      <c r="BO105">
        <v>0</v>
      </c>
      <c r="BP105">
        <f t="shared" si="88"/>
        <v>861.99586210597533</v>
      </c>
      <c r="BQ105">
        <f t="shared" si="89"/>
        <v>0.64074374649141008</v>
      </c>
      <c r="BR105">
        <f t="shared" si="90"/>
        <v>0.53753684863924311</v>
      </c>
      <c r="BS105">
        <f t="shared" si="91"/>
        <v>0.57556860350449301</v>
      </c>
      <c r="BT105">
        <f t="shared" si="92"/>
        <v>0.60562717545624478</v>
      </c>
      <c r="BU105">
        <f t="shared" si="93"/>
        <v>0.60441020383837563</v>
      </c>
      <c r="BV105">
        <f t="shared" si="94"/>
        <v>0.29457040838083132</v>
      </c>
      <c r="BW105">
        <f t="shared" si="95"/>
        <v>0.70542959161916863</v>
      </c>
      <c r="BX105">
        <f t="shared" si="96"/>
        <v>399.79199999999997</v>
      </c>
      <c r="BY105">
        <f t="shared" si="97"/>
        <v>336.41298936414097</v>
      </c>
      <c r="BZ105">
        <f t="shared" si="98"/>
        <v>0.84147003783002405</v>
      </c>
      <c r="CA105">
        <f t="shared" si="99"/>
        <v>0.19294007566004812</v>
      </c>
      <c r="CB105">
        <v>1717089774.0999999</v>
      </c>
      <c r="CC105">
        <v>411.83600000000001</v>
      </c>
      <c r="CD105">
        <v>422.46499999999997</v>
      </c>
      <c r="CE105">
        <v>12.987299999999999</v>
      </c>
      <c r="CF105">
        <v>11.412000000000001</v>
      </c>
      <c r="CG105">
        <v>411.17899999999997</v>
      </c>
      <c r="CH105">
        <v>13.1333</v>
      </c>
      <c r="CI105">
        <v>500.01299999999998</v>
      </c>
      <c r="CJ105">
        <v>100.459</v>
      </c>
      <c r="CK105">
        <v>9.9842299999999995E-2</v>
      </c>
      <c r="CL105">
        <v>23.301500000000001</v>
      </c>
      <c r="CM105">
        <v>22.5091</v>
      </c>
      <c r="CN105">
        <v>999.9</v>
      </c>
      <c r="CO105">
        <v>0</v>
      </c>
      <c r="CP105">
        <v>0</v>
      </c>
      <c r="CQ105">
        <v>10012.5</v>
      </c>
      <c r="CR105">
        <v>0</v>
      </c>
      <c r="CS105">
        <v>1.5289399999999999E-3</v>
      </c>
      <c r="CT105">
        <v>399.79199999999997</v>
      </c>
      <c r="CU105">
        <v>0.94995499999999999</v>
      </c>
      <c r="CV105">
        <v>5.0044999999999999E-2</v>
      </c>
      <c r="CW105">
        <v>0</v>
      </c>
      <c r="CX105">
        <v>1572.96</v>
      </c>
      <c r="CY105">
        <v>8.2756299999999996</v>
      </c>
      <c r="CZ105">
        <v>3727.39</v>
      </c>
      <c r="DA105">
        <v>3403</v>
      </c>
      <c r="DB105">
        <v>37.375</v>
      </c>
      <c r="DC105">
        <v>40.875</v>
      </c>
      <c r="DD105">
        <v>39.436999999999998</v>
      </c>
      <c r="DE105">
        <v>40.625</v>
      </c>
      <c r="DF105">
        <v>41</v>
      </c>
      <c r="DG105">
        <v>371.92</v>
      </c>
      <c r="DH105">
        <v>19.59</v>
      </c>
      <c r="DI105">
        <v>0</v>
      </c>
      <c r="DJ105">
        <v>299</v>
      </c>
      <c r="DK105">
        <v>0</v>
      </c>
      <c r="DL105">
        <v>1572.9839999999999</v>
      </c>
      <c r="DM105">
        <v>-0.245384609865299</v>
      </c>
      <c r="DN105">
        <v>-4.6207692572351799</v>
      </c>
      <c r="DO105">
        <v>3729.8008</v>
      </c>
      <c r="DP105">
        <v>15</v>
      </c>
      <c r="DQ105">
        <v>1717089812.0999999</v>
      </c>
      <c r="DR105" t="s">
        <v>734</v>
      </c>
      <c r="DS105">
        <v>1717089812.0999999</v>
      </c>
      <c r="DT105">
        <v>1717089808.0999999</v>
      </c>
      <c r="DU105">
        <v>88</v>
      </c>
      <c r="DV105">
        <v>-1.6E-2</v>
      </c>
      <c r="DW105">
        <v>3.0000000000000001E-3</v>
      </c>
      <c r="DX105">
        <v>0.65700000000000003</v>
      </c>
      <c r="DY105">
        <v>-0.14599999999999999</v>
      </c>
      <c r="DZ105">
        <v>422</v>
      </c>
      <c r="EA105">
        <v>11</v>
      </c>
      <c r="EB105">
        <v>0.43</v>
      </c>
      <c r="EC105">
        <v>0.05</v>
      </c>
      <c r="ED105">
        <v>-10.5590142857143</v>
      </c>
      <c r="EE105">
        <v>5.0064935064904302E-2</v>
      </c>
      <c r="EF105">
        <v>2.14612893083223E-2</v>
      </c>
      <c r="EG105">
        <v>1</v>
      </c>
      <c r="EH105">
        <v>412.06992819871198</v>
      </c>
      <c r="EI105">
        <v>-0.95249982864253102</v>
      </c>
      <c r="EJ105">
        <v>7.7546334800116495E-2</v>
      </c>
      <c r="EK105">
        <v>1</v>
      </c>
      <c r="EL105">
        <v>1.5720452380952401</v>
      </c>
      <c r="EM105">
        <v>1.92311688311666E-3</v>
      </c>
      <c r="EN105">
        <v>1.2727122109424699E-3</v>
      </c>
      <c r="EO105">
        <v>1</v>
      </c>
      <c r="EP105">
        <v>3</v>
      </c>
      <c r="EQ105">
        <v>3</v>
      </c>
      <c r="ER105" t="s">
        <v>385</v>
      </c>
      <c r="ES105">
        <v>2.9781399999999998</v>
      </c>
      <c r="ET105">
        <v>2.8301099999999999</v>
      </c>
      <c r="EU105">
        <v>0.101176</v>
      </c>
      <c r="EV105">
        <v>0.102588</v>
      </c>
      <c r="EW105">
        <v>7.5612499999999999E-2</v>
      </c>
      <c r="EX105">
        <v>6.7138299999999998E-2</v>
      </c>
      <c r="EY105">
        <v>25310.2</v>
      </c>
      <c r="EZ105">
        <v>30853.7</v>
      </c>
      <c r="FA105">
        <v>26059</v>
      </c>
      <c r="FB105">
        <v>31246.1</v>
      </c>
      <c r="FC105">
        <v>32304.3</v>
      </c>
      <c r="FD105">
        <v>35556.300000000003</v>
      </c>
      <c r="FE105">
        <v>38376.400000000001</v>
      </c>
      <c r="FF105">
        <v>41453.599999999999</v>
      </c>
      <c r="FG105">
        <v>2.1537500000000001</v>
      </c>
      <c r="FH105">
        <v>1.4791700000000001</v>
      </c>
      <c r="FI105">
        <v>5.5130600000000002E-2</v>
      </c>
      <c r="FJ105">
        <v>0</v>
      </c>
      <c r="FK105">
        <v>21.600100000000001</v>
      </c>
      <c r="FL105">
        <v>999.9</v>
      </c>
      <c r="FM105">
        <v>31.265999999999998</v>
      </c>
      <c r="FN105">
        <v>28.399000000000001</v>
      </c>
      <c r="FO105">
        <v>12.0878</v>
      </c>
      <c r="FP105">
        <v>62.529299999999999</v>
      </c>
      <c r="FQ105">
        <v>44.8718</v>
      </c>
      <c r="FR105">
        <v>1</v>
      </c>
      <c r="FS105">
        <v>-0.23150200000000001</v>
      </c>
      <c r="FT105">
        <v>0.27279399999999998</v>
      </c>
      <c r="FU105">
        <v>20.263300000000001</v>
      </c>
      <c r="FV105">
        <v>5.2467899999999998</v>
      </c>
      <c r="FW105">
        <v>12.039899999999999</v>
      </c>
      <c r="FX105">
        <v>5.0237499999999997</v>
      </c>
      <c r="FY105">
        <v>3.3007499999999999</v>
      </c>
      <c r="FZ105">
        <v>999.9</v>
      </c>
      <c r="GA105">
        <v>9999</v>
      </c>
      <c r="GB105">
        <v>9999</v>
      </c>
      <c r="GC105">
        <v>9999</v>
      </c>
      <c r="GD105">
        <v>1.87835</v>
      </c>
      <c r="GE105">
        <v>1.87988</v>
      </c>
      <c r="GF105">
        <v>1.8788199999999999</v>
      </c>
      <c r="GG105">
        <v>1.87927</v>
      </c>
      <c r="GH105">
        <v>1.8808</v>
      </c>
      <c r="GI105">
        <v>1.87531</v>
      </c>
      <c r="GJ105">
        <v>1.8824700000000001</v>
      </c>
      <c r="GK105">
        <v>1.8772800000000001</v>
      </c>
      <c r="GL105">
        <v>5</v>
      </c>
      <c r="GM105">
        <v>0</v>
      </c>
      <c r="GN105">
        <v>0</v>
      </c>
      <c r="GO105">
        <v>0</v>
      </c>
      <c r="GP105" t="s">
        <v>386</v>
      </c>
      <c r="GQ105" t="s">
        <v>387</v>
      </c>
      <c r="GR105" t="s">
        <v>388</v>
      </c>
      <c r="GS105" t="s">
        <v>388</v>
      </c>
      <c r="GT105" t="s">
        <v>388</v>
      </c>
      <c r="GU105" t="s">
        <v>388</v>
      </c>
      <c r="GV105">
        <v>0</v>
      </c>
      <c r="GW105">
        <v>100</v>
      </c>
      <c r="GX105">
        <v>100</v>
      </c>
      <c r="GY105">
        <v>0.65700000000000003</v>
      </c>
      <c r="GZ105">
        <v>-0.14599999999999999</v>
      </c>
      <c r="HA105">
        <v>0.67299999999994498</v>
      </c>
      <c r="HB105">
        <v>0</v>
      </c>
      <c r="HC105">
        <v>0</v>
      </c>
      <c r="HD105">
        <v>0</v>
      </c>
      <c r="HE105">
        <v>-0.14820999999999901</v>
      </c>
      <c r="HF105">
        <v>0</v>
      </c>
      <c r="HG105">
        <v>0</v>
      </c>
      <c r="HH105">
        <v>0</v>
      </c>
      <c r="HI105">
        <v>-1</v>
      </c>
      <c r="HJ105">
        <v>-1</v>
      </c>
      <c r="HK105">
        <v>-1</v>
      </c>
      <c r="HL105">
        <v>-1</v>
      </c>
      <c r="HM105">
        <v>4.7</v>
      </c>
      <c r="HN105">
        <v>4.5999999999999996</v>
      </c>
      <c r="HO105">
        <v>0.161133</v>
      </c>
      <c r="HP105">
        <v>4.99878</v>
      </c>
      <c r="HQ105">
        <v>1.5490699999999999</v>
      </c>
      <c r="HR105">
        <v>2.32666</v>
      </c>
      <c r="HS105">
        <v>1.5136700000000001</v>
      </c>
      <c r="HT105">
        <v>1.2206999999999999E-3</v>
      </c>
      <c r="HU105">
        <v>30.6524</v>
      </c>
      <c r="HV105">
        <v>23.9299</v>
      </c>
      <c r="HW105">
        <v>2</v>
      </c>
      <c r="HX105">
        <v>481.69600000000003</v>
      </c>
      <c r="HY105">
        <v>202.31399999999999</v>
      </c>
      <c r="HZ105">
        <v>22.0001</v>
      </c>
      <c r="IA105">
        <v>24.4861</v>
      </c>
      <c r="IB105">
        <v>30.0001</v>
      </c>
      <c r="IC105">
        <v>24.470300000000002</v>
      </c>
      <c r="ID105">
        <v>24.468800000000002</v>
      </c>
      <c r="IE105">
        <v>-1</v>
      </c>
      <c r="IF105">
        <v>-30</v>
      </c>
      <c r="IG105">
        <v>-30</v>
      </c>
      <c r="IH105">
        <v>22</v>
      </c>
      <c r="II105">
        <v>400</v>
      </c>
      <c r="IJ105">
        <v>15.804</v>
      </c>
      <c r="IK105">
        <v>100.71899999999999</v>
      </c>
      <c r="IL105">
        <v>101.09</v>
      </c>
    </row>
    <row r="106" spans="1:246" x14ac:dyDescent="0.35">
      <c r="A106">
        <v>88</v>
      </c>
      <c r="B106">
        <v>1717090075</v>
      </c>
      <c r="C106">
        <v>28202.9000000954</v>
      </c>
      <c r="D106" t="s">
        <v>735</v>
      </c>
      <c r="E106" t="s">
        <v>736</v>
      </c>
      <c r="F106" t="s">
        <v>381</v>
      </c>
      <c r="G106">
        <v>1717090075</v>
      </c>
      <c r="H106">
        <f t="shared" si="50"/>
        <v>1.3323680777663238E-3</v>
      </c>
      <c r="I106">
        <f t="shared" si="51"/>
        <v>1.3323680777663238</v>
      </c>
      <c r="J106">
        <f t="shared" si="52"/>
        <v>8.3848357842775663</v>
      </c>
      <c r="K106">
        <f t="shared" si="53"/>
        <v>408.15800000000002</v>
      </c>
      <c r="L106">
        <f t="shared" si="54"/>
        <v>238.94857593563358</v>
      </c>
      <c r="M106">
        <f t="shared" si="55"/>
        <v>24.029617852041213</v>
      </c>
      <c r="N106">
        <f t="shared" si="56"/>
        <v>41.045989601944406</v>
      </c>
      <c r="O106">
        <f t="shared" si="57"/>
        <v>8.4500422661442393E-2</v>
      </c>
      <c r="P106">
        <f t="shared" si="58"/>
        <v>2.9378872976936137</v>
      </c>
      <c r="Q106">
        <f t="shared" si="59"/>
        <v>8.3173072577139046E-2</v>
      </c>
      <c r="R106">
        <f t="shared" si="60"/>
        <v>5.2100690640426058E-2</v>
      </c>
      <c r="S106">
        <f t="shared" si="61"/>
        <v>77.192898714238751</v>
      </c>
      <c r="T106">
        <f t="shared" si="62"/>
        <v>23.407801660893384</v>
      </c>
      <c r="U106">
        <f t="shared" si="63"/>
        <v>23.407801660893384</v>
      </c>
      <c r="V106">
        <f t="shared" si="64"/>
        <v>2.8900757268787864</v>
      </c>
      <c r="W106">
        <f t="shared" si="65"/>
        <v>45.722836141764475</v>
      </c>
      <c r="X106">
        <f t="shared" si="66"/>
        <v>1.3127822006715602</v>
      </c>
      <c r="Y106">
        <f t="shared" si="67"/>
        <v>2.8711740378511412</v>
      </c>
      <c r="Z106">
        <f t="shared" si="68"/>
        <v>1.5772935262072263</v>
      </c>
      <c r="AA106">
        <f t="shared" si="69"/>
        <v>-58.757432229494881</v>
      </c>
      <c r="AB106">
        <f t="shared" si="70"/>
        <v>-17.21697126981876</v>
      </c>
      <c r="AC106">
        <f t="shared" si="71"/>
        <v>-1.2191659131381436</v>
      </c>
      <c r="AD106">
        <f t="shared" si="72"/>
        <v>-6.7069821303178401E-4</v>
      </c>
      <c r="AE106">
        <f t="shared" si="73"/>
        <v>8.2849751153450093</v>
      </c>
      <c r="AF106">
        <f t="shared" si="74"/>
        <v>1.3323347036888953</v>
      </c>
      <c r="AG106">
        <f t="shared" si="75"/>
        <v>8.3848357842775663</v>
      </c>
      <c r="AH106">
        <v>423.65866556472702</v>
      </c>
      <c r="AI106">
        <v>413.605187878788</v>
      </c>
      <c r="AJ106">
        <v>-2.30641471817425E-2</v>
      </c>
      <c r="AK106">
        <v>66.788361783151203</v>
      </c>
      <c r="AL106">
        <f t="shared" si="76"/>
        <v>1.3323680777663238</v>
      </c>
      <c r="AM106">
        <v>11.4754272993731</v>
      </c>
      <c r="AN106">
        <v>13.0534812121212</v>
      </c>
      <c r="AO106">
        <v>-2.07871917360857E-6</v>
      </c>
      <c r="AP106">
        <v>78.099783271411496</v>
      </c>
      <c r="AQ106">
        <v>14</v>
      </c>
      <c r="AR106">
        <v>3</v>
      </c>
      <c r="AS106">
        <f t="shared" si="77"/>
        <v>1</v>
      </c>
      <c r="AT106">
        <f t="shared" si="78"/>
        <v>0</v>
      </c>
      <c r="AU106">
        <f t="shared" si="79"/>
        <v>53792.234461060936</v>
      </c>
      <c r="AV106" t="s">
        <v>427</v>
      </c>
      <c r="AW106">
        <v>10452.200000000001</v>
      </c>
      <c r="AX106">
        <v>1034.8442307692301</v>
      </c>
      <c r="AY106">
        <v>4484.24</v>
      </c>
      <c r="AZ106">
        <f t="shared" si="80"/>
        <v>0.76922639493666034</v>
      </c>
      <c r="BA106">
        <v>-1.01765535009789</v>
      </c>
      <c r="BB106" t="s">
        <v>737</v>
      </c>
      <c r="BC106">
        <v>10450.5</v>
      </c>
      <c r="BD106">
        <v>1574.2248</v>
      </c>
      <c r="BE106">
        <v>2392.5700000000002</v>
      </c>
      <c r="BF106">
        <f t="shared" si="81"/>
        <v>0.34203605328161779</v>
      </c>
      <c r="BG106">
        <v>0.5</v>
      </c>
      <c r="BH106">
        <f t="shared" si="82"/>
        <v>336.6649893571194</v>
      </c>
      <c r="BI106">
        <f t="shared" si="83"/>
        <v>8.3848357842775663</v>
      </c>
      <c r="BJ106">
        <f t="shared" si="84"/>
        <v>57.57578211890349</v>
      </c>
      <c r="BK106">
        <f t="shared" si="85"/>
        <v>2.7928330630191272E-2</v>
      </c>
      <c r="BL106">
        <f t="shared" si="86"/>
        <v>0.8742356545472022</v>
      </c>
      <c r="BM106">
        <f t="shared" si="87"/>
        <v>861.11403239998413</v>
      </c>
      <c r="BN106" t="s">
        <v>383</v>
      </c>
      <c r="BO106">
        <v>0</v>
      </c>
      <c r="BP106">
        <f t="shared" si="88"/>
        <v>861.11403239998413</v>
      </c>
      <c r="BQ106">
        <f t="shared" si="89"/>
        <v>0.64008825973744377</v>
      </c>
      <c r="BR106">
        <f t="shared" si="90"/>
        <v>0.5343576422131483</v>
      </c>
      <c r="BS106">
        <f t="shared" si="91"/>
        <v>0.57731086876494575</v>
      </c>
      <c r="BT106">
        <f t="shared" si="92"/>
        <v>0.60273231792870807</v>
      </c>
      <c r="BU106">
        <f t="shared" si="93"/>
        <v>0.60638736171072982</v>
      </c>
      <c r="BV106">
        <f t="shared" si="94"/>
        <v>0.2922980657082217</v>
      </c>
      <c r="BW106">
        <f t="shared" si="95"/>
        <v>0.7077019342917783</v>
      </c>
      <c r="BX106">
        <f t="shared" si="96"/>
        <v>400.09199999999998</v>
      </c>
      <c r="BY106">
        <f t="shared" si="97"/>
        <v>336.6649893571194</v>
      </c>
      <c r="BZ106">
        <f t="shared" si="98"/>
        <v>0.84146893553762492</v>
      </c>
      <c r="CA106">
        <f t="shared" si="99"/>
        <v>0.1929378710752496</v>
      </c>
      <c r="CB106">
        <v>1717090075</v>
      </c>
      <c r="CC106">
        <v>408.15800000000002</v>
      </c>
      <c r="CD106">
        <v>418.75299999999999</v>
      </c>
      <c r="CE106">
        <v>13.0542</v>
      </c>
      <c r="CF106">
        <v>11.4762</v>
      </c>
      <c r="CG106">
        <v>407.50200000000001</v>
      </c>
      <c r="CH106">
        <v>13.200200000000001</v>
      </c>
      <c r="CI106">
        <v>499.97800000000001</v>
      </c>
      <c r="CJ106">
        <v>100.464</v>
      </c>
      <c r="CK106">
        <v>9.99718E-2</v>
      </c>
      <c r="CL106">
        <v>23.299099999999999</v>
      </c>
      <c r="CM106">
        <v>22.506799999999998</v>
      </c>
      <c r="CN106">
        <v>999.9</v>
      </c>
      <c r="CO106">
        <v>0</v>
      </c>
      <c r="CP106">
        <v>0</v>
      </c>
      <c r="CQ106">
        <v>10001.200000000001</v>
      </c>
      <c r="CR106">
        <v>0</v>
      </c>
      <c r="CS106">
        <v>1.5289399999999999E-3</v>
      </c>
      <c r="CT106">
        <v>400.09199999999998</v>
      </c>
      <c r="CU106">
        <v>0.94999199999999995</v>
      </c>
      <c r="CV106">
        <v>5.0007799999999998E-2</v>
      </c>
      <c r="CW106">
        <v>0</v>
      </c>
      <c r="CX106">
        <v>1574.39</v>
      </c>
      <c r="CY106">
        <v>8.2756299999999996</v>
      </c>
      <c r="CZ106">
        <v>3726.02</v>
      </c>
      <c r="DA106">
        <v>3405.64</v>
      </c>
      <c r="DB106">
        <v>37.311999999999998</v>
      </c>
      <c r="DC106">
        <v>40.875</v>
      </c>
      <c r="DD106">
        <v>39.375</v>
      </c>
      <c r="DE106">
        <v>40.561999999999998</v>
      </c>
      <c r="DF106">
        <v>40.936999999999998</v>
      </c>
      <c r="DG106">
        <v>372.22</v>
      </c>
      <c r="DH106">
        <v>19.59</v>
      </c>
      <c r="DI106">
        <v>0</v>
      </c>
      <c r="DJ106">
        <v>299.799999952316</v>
      </c>
      <c r="DK106">
        <v>0</v>
      </c>
      <c r="DL106">
        <v>1574.2248</v>
      </c>
      <c r="DM106">
        <v>-1.0523076965237099</v>
      </c>
      <c r="DN106">
        <v>-3.4569230639059199</v>
      </c>
      <c r="DO106">
        <v>3725.2116000000001</v>
      </c>
      <c r="DP106">
        <v>15</v>
      </c>
      <c r="DQ106">
        <v>1717090101</v>
      </c>
      <c r="DR106" t="s">
        <v>738</v>
      </c>
      <c r="DS106">
        <v>1717090099</v>
      </c>
      <c r="DT106">
        <v>1717090101</v>
      </c>
      <c r="DU106">
        <v>89</v>
      </c>
      <c r="DV106">
        <v>-2E-3</v>
      </c>
      <c r="DW106">
        <v>-1E-3</v>
      </c>
      <c r="DX106">
        <v>0.65600000000000003</v>
      </c>
      <c r="DY106">
        <v>-0.14599999999999999</v>
      </c>
      <c r="DZ106">
        <v>419</v>
      </c>
      <c r="EA106">
        <v>11</v>
      </c>
      <c r="EB106">
        <v>0.21</v>
      </c>
      <c r="EC106">
        <v>0.06</v>
      </c>
      <c r="ED106">
        <v>-10.528614285714299</v>
      </c>
      <c r="EE106">
        <v>-0.1477012987013</v>
      </c>
      <c r="EF106">
        <v>2.8737635613951901E-2</v>
      </c>
      <c r="EG106">
        <v>1</v>
      </c>
      <c r="EH106">
        <v>408.31924076182599</v>
      </c>
      <c r="EI106">
        <v>-0.56082370464184805</v>
      </c>
      <c r="EJ106">
        <v>5.03419871283406E-2</v>
      </c>
      <c r="EK106">
        <v>1</v>
      </c>
      <c r="EL106">
        <v>1.5793671428571401</v>
      </c>
      <c r="EM106">
        <v>4.63714285714374E-3</v>
      </c>
      <c r="EN106">
        <v>1.5309882984752201E-3</v>
      </c>
      <c r="EO106">
        <v>1</v>
      </c>
      <c r="EP106">
        <v>3</v>
      </c>
      <c r="EQ106">
        <v>3</v>
      </c>
      <c r="ER106" t="s">
        <v>385</v>
      </c>
      <c r="ES106">
        <v>2.9780899999999999</v>
      </c>
      <c r="ET106">
        <v>2.8301400000000001</v>
      </c>
      <c r="EU106">
        <v>0.100499</v>
      </c>
      <c r="EV106">
        <v>0.10191699999999999</v>
      </c>
      <c r="EW106">
        <v>7.59108E-2</v>
      </c>
      <c r="EX106">
        <v>6.7430299999999999E-2</v>
      </c>
      <c r="EY106">
        <v>25331.1</v>
      </c>
      <c r="EZ106">
        <v>30878.9</v>
      </c>
      <c r="FA106">
        <v>26060.7</v>
      </c>
      <c r="FB106">
        <v>31248</v>
      </c>
      <c r="FC106">
        <v>32295.599999999999</v>
      </c>
      <c r="FD106">
        <v>35546.699999999997</v>
      </c>
      <c r="FE106">
        <v>38378.699999999997</v>
      </c>
      <c r="FF106">
        <v>41455.5</v>
      </c>
      <c r="FG106">
        <v>2.15408</v>
      </c>
      <c r="FH106">
        <v>1.4792000000000001</v>
      </c>
      <c r="FI106">
        <v>5.5469600000000001E-2</v>
      </c>
      <c r="FJ106">
        <v>0</v>
      </c>
      <c r="FK106">
        <v>21.592199999999998</v>
      </c>
      <c r="FL106">
        <v>999.9</v>
      </c>
      <c r="FM106">
        <v>31.413</v>
      </c>
      <c r="FN106">
        <v>28.379000000000001</v>
      </c>
      <c r="FO106">
        <v>12.1297</v>
      </c>
      <c r="FP106">
        <v>62.639299999999999</v>
      </c>
      <c r="FQ106">
        <v>44.855800000000002</v>
      </c>
      <c r="FR106">
        <v>1</v>
      </c>
      <c r="FS106">
        <v>-0.23380799999999999</v>
      </c>
      <c r="FT106">
        <v>0.26417200000000002</v>
      </c>
      <c r="FU106">
        <v>20.263300000000001</v>
      </c>
      <c r="FV106">
        <v>5.2472399999999997</v>
      </c>
      <c r="FW106">
        <v>12.039899999999999</v>
      </c>
      <c r="FX106">
        <v>5.0236999999999998</v>
      </c>
      <c r="FY106">
        <v>3.3008000000000002</v>
      </c>
      <c r="FZ106">
        <v>999.9</v>
      </c>
      <c r="GA106">
        <v>9999</v>
      </c>
      <c r="GB106">
        <v>9999</v>
      </c>
      <c r="GC106">
        <v>9999</v>
      </c>
      <c r="GD106">
        <v>1.8783099999999999</v>
      </c>
      <c r="GE106">
        <v>1.87988</v>
      </c>
      <c r="GF106">
        <v>1.8788100000000001</v>
      </c>
      <c r="GG106">
        <v>1.87927</v>
      </c>
      <c r="GH106">
        <v>1.8807799999999999</v>
      </c>
      <c r="GI106">
        <v>1.8753</v>
      </c>
      <c r="GJ106">
        <v>1.88245</v>
      </c>
      <c r="GK106">
        <v>1.8772599999999999</v>
      </c>
      <c r="GL106">
        <v>5</v>
      </c>
      <c r="GM106">
        <v>0</v>
      </c>
      <c r="GN106">
        <v>0</v>
      </c>
      <c r="GO106">
        <v>0</v>
      </c>
      <c r="GP106" t="s">
        <v>386</v>
      </c>
      <c r="GQ106" t="s">
        <v>387</v>
      </c>
      <c r="GR106" t="s">
        <v>388</v>
      </c>
      <c r="GS106" t="s">
        <v>388</v>
      </c>
      <c r="GT106" t="s">
        <v>388</v>
      </c>
      <c r="GU106" t="s">
        <v>388</v>
      </c>
      <c r="GV106">
        <v>0</v>
      </c>
      <c r="GW106">
        <v>100</v>
      </c>
      <c r="GX106">
        <v>100</v>
      </c>
      <c r="GY106">
        <v>0.65600000000000003</v>
      </c>
      <c r="GZ106">
        <v>-0.14599999999999999</v>
      </c>
      <c r="HA106">
        <v>0.65749999999997</v>
      </c>
      <c r="HB106">
        <v>0</v>
      </c>
      <c r="HC106">
        <v>0</v>
      </c>
      <c r="HD106">
        <v>0</v>
      </c>
      <c r="HE106">
        <v>-0.14570999999999801</v>
      </c>
      <c r="HF106">
        <v>0</v>
      </c>
      <c r="HG106">
        <v>0</v>
      </c>
      <c r="HH106">
        <v>0</v>
      </c>
      <c r="HI106">
        <v>-1</v>
      </c>
      <c r="HJ106">
        <v>-1</v>
      </c>
      <c r="HK106">
        <v>-1</v>
      </c>
      <c r="HL106">
        <v>-1</v>
      </c>
      <c r="HM106">
        <v>4.4000000000000004</v>
      </c>
      <c r="HN106">
        <v>4.4000000000000004</v>
      </c>
      <c r="HO106">
        <v>0.161133</v>
      </c>
      <c r="HP106">
        <v>4.99878</v>
      </c>
      <c r="HQ106">
        <v>1.5490699999999999</v>
      </c>
      <c r="HR106">
        <v>2.3278799999999999</v>
      </c>
      <c r="HS106">
        <v>1.5136700000000001</v>
      </c>
      <c r="HT106">
        <v>1.2206999999999999E-3</v>
      </c>
      <c r="HU106">
        <v>30.6309</v>
      </c>
      <c r="HV106">
        <v>23.9299</v>
      </c>
      <c r="HW106">
        <v>2</v>
      </c>
      <c r="HX106">
        <v>481.63200000000001</v>
      </c>
      <c r="HY106">
        <v>202.21799999999999</v>
      </c>
      <c r="HZ106">
        <v>21.9998</v>
      </c>
      <c r="IA106">
        <v>24.455300000000001</v>
      </c>
      <c r="IB106">
        <v>30</v>
      </c>
      <c r="IC106">
        <v>24.441500000000001</v>
      </c>
      <c r="ID106">
        <v>24.441199999999998</v>
      </c>
      <c r="IE106">
        <v>-1</v>
      </c>
      <c r="IF106">
        <v>-30</v>
      </c>
      <c r="IG106">
        <v>-30</v>
      </c>
      <c r="IH106">
        <v>22</v>
      </c>
      <c r="II106">
        <v>400</v>
      </c>
      <c r="IJ106">
        <v>15.804</v>
      </c>
      <c r="IK106">
        <v>100.72499999999999</v>
      </c>
      <c r="IL106">
        <v>101.095</v>
      </c>
    </row>
    <row r="107" spans="1:246" x14ac:dyDescent="0.35">
      <c r="A107">
        <v>89</v>
      </c>
      <c r="B107">
        <v>1717090674</v>
      </c>
      <c r="C107">
        <v>28801.9000000954</v>
      </c>
      <c r="D107" t="s">
        <v>739</v>
      </c>
      <c r="E107" t="s">
        <v>740</v>
      </c>
      <c r="F107" t="s">
        <v>381</v>
      </c>
      <c r="G107">
        <v>1717090674</v>
      </c>
      <c r="H107">
        <f t="shared" si="50"/>
        <v>1.3321910661803183E-3</v>
      </c>
      <c r="I107">
        <f t="shared" si="51"/>
        <v>1.3321910661803182</v>
      </c>
      <c r="J107">
        <f t="shared" si="52"/>
        <v>8.2087378986237933</v>
      </c>
      <c r="K107">
        <f t="shared" si="53"/>
        <v>403.81900000000002</v>
      </c>
      <c r="L107">
        <f t="shared" si="54"/>
        <v>239.90699418553123</v>
      </c>
      <c r="M107">
        <f t="shared" si="55"/>
        <v>24.125988586398005</v>
      </c>
      <c r="N107">
        <f t="shared" si="56"/>
        <v>40.609622983464597</v>
      </c>
      <c r="O107">
        <f t="shared" si="57"/>
        <v>8.547883033275111E-2</v>
      </c>
      <c r="P107">
        <f t="shared" si="58"/>
        <v>2.9393273514822944</v>
      </c>
      <c r="Q107">
        <f t="shared" si="59"/>
        <v>8.4121484468909505E-2</v>
      </c>
      <c r="R107">
        <f t="shared" si="60"/>
        <v>5.2696084493417575E-2</v>
      </c>
      <c r="S107">
        <f t="shared" si="61"/>
        <v>77.195377527163956</v>
      </c>
      <c r="T107">
        <f t="shared" si="62"/>
        <v>23.40091304135905</v>
      </c>
      <c r="U107">
        <f t="shared" si="63"/>
        <v>23.40091304135905</v>
      </c>
      <c r="V107">
        <f t="shared" si="64"/>
        <v>2.8888746711391566</v>
      </c>
      <c r="W107">
        <f t="shared" si="65"/>
        <v>46.331242779719616</v>
      </c>
      <c r="X107">
        <f t="shared" si="66"/>
        <v>1.3296964207641599</v>
      </c>
      <c r="Y107">
        <f t="shared" si="67"/>
        <v>2.8699778831449834</v>
      </c>
      <c r="Z107">
        <f t="shared" si="68"/>
        <v>1.5591782503749967</v>
      </c>
      <c r="AA107">
        <f t="shared" si="69"/>
        <v>-58.749626018552036</v>
      </c>
      <c r="AB107">
        <f t="shared" si="70"/>
        <v>-17.227213857190108</v>
      </c>
      <c r="AC107">
        <f t="shared" si="71"/>
        <v>-1.219208458856974</v>
      </c>
      <c r="AD107">
        <f t="shared" si="72"/>
        <v>-6.7080743515646191E-4</v>
      </c>
      <c r="AE107">
        <f t="shared" si="73"/>
        <v>8.1636656018582627</v>
      </c>
      <c r="AF107">
        <f t="shared" si="74"/>
        <v>1.3380856022336409</v>
      </c>
      <c r="AG107">
        <f t="shared" si="75"/>
        <v>8.2087378986237933</v>
      </c>
      <c r="AH107">
        <v>419.17316921039298</v>
      </c>
      <c r="AI107">
        <v>409.23397575757599</v>
      </c>
      <c r="AJ107">
        <v>-5.0431874088070804E-3</v>
      </c>
      <c r="AK107">
        <v>66.788433000480694</v>
      </c>
      <c r="AL107">
        <f t="shared" si="76"/>
        <v>1.3321910661803182</v>
      </c>
      <c r="AM107">
        <v>11.6379291723332</v>
      </c>
      <c r="AN107">
        <v>13.2154860606061</v>
      </c>
      <c r="AO107">
        <v>-4.0639909174903799E-6</v>
      </c>
      <c r="AP107">
        <v>78.099901825055596</v>
      </c>
      <c r="AQ107">
        <v>14</v>
      </c>
      <c r="AR107">
        <v>3</v>
      </c>
      <c r="AS107">
        <f t="shared" si="77"/>
        <v>1</v>
      </c>
      <c r="AT107">
        <f t="shared" si="78"/>
        <v>0</v>
      </c>
      <c r="AU107">
        <f t="shared" si="79"/>
        <v>53835.783489256261</v>
      </c>
      <c r="AV107" t="s">
        <v>427</v>
      </c>
      <c r="AW107">
        <v>10452.200000000001</v>
      </c>
      <c r="AX107">
        <v>1034.8442307692301</v>
      </c>
      <c r="AY107">
        <v>4484.24</v>
      </c>
      <c r="AZ107">
        <f t="shared" si="80"/>
        <v>0.76922639493666034</v>
      </c>
      <c r="BA107">
        <v>-1.01765535009789</v>
      </c>
      <c r="BB107" t="s">
        <v>741</v>
      </c>
      <c r="BC107">
        <v>10443.5</v>
      </c>
      <c r="BD107">
        <v>1567.354</v>
      </c>
      <c r="BE107">
        <v>2369.5100000000002</v>
      </c>
      <c r="BF107">
        <f t="shared" si="81"/>
        <v>0.33853243919628961</v>
      </c>
      <c r="BG107">
        <v>0.5</v>
      </c>
      <c r="BH107">
        <f t="shared" si="82"/>
        <v>336.675913763582</v>
      </c>
      <c r="BI107">
        <f t="shared" si="83"/>
        <v>8.2087378986237933</v>
      </c>
      <c r="BJ107">
        <f t="shared" si="84"/>
        <v>56.987859152512534</v>
      </c>
      <c r="BK107">
        <f t="shared" si="85"/>
        <v>2.7404375755850984E-2</v>
      </c>
      <c r="BL107">
        <f t="shared" si="86"/>
        <v>0.89247565952454277</v>
      </c>
      <c r="BM107">
        <f t="shared" si="87"/>
        <v>858.10837889508844</v>
      </c>
      <c r="BN107" t="s">
        <v>383</v>
      </c>
      <c r="BO107">
        <v>0</v>
      </c>
      <c r="BP107">
        <f t="shared" si="88"/>
        <v>858.10837889508844</v>
      </c>
      <c r="BQ107">
        <f t="shared" si="89"/>
        <v>0.63785408000173516</v>
      </c>
      <c r="BR107">
        <f t="shared" si="90"/>
        <v>0.53073649571288883</v>
      </c>
      <c r="BS107">
        <f t="shared" si="91"/>
        <v>0.58319173735773666</v>
      </c>
      <c r="BT107">
        <f t="shared" si="92"/>
        <v>0.60101638814211888</v>
      </c>
      <c r="BU107">
        <f t="shared" si="93"/>
        <v>0.61307259052839669</v>
      </c>
      <c r="BV107">
        <f t="shared" si="94"/>
        <v>0.29057215788944107</v>
      </c>
      <c r="BW107">
        <f t="shared" si="95"/>
        <v>0.70942784211055887</v>
      </c>
      <c r="BX107">
        <f t="shared" si="96"/>
        <v>400.10500000000002</v>
      </c>
      <c r="BY107">
        <f t="shared" si="97"/>
        <v>336.675913763582</v>
      </c>
      <c r="BZ107">
        <f t="shared" si="98"/>
        <v>0.8414688988230139</v>
      </c>
      <c r="CA107">
        <f t="shared" si="99"/>
        <v>0.19293779764602781</v>
      </c>
      <c r="CB107">
        <v>1717090674</v>
      </c>
      <c r="CC107">
        <v>403.81900000000002</v>
      </c>
      <c r="CD107">
        <v>414.26400000000001</v>
      </c>
      <c r="CE107">
        <v>13.2224</v>
      </c>
      <c r="CF107">
        <v>11.6379</v>
      </c>
      <c r="CG107">
        <v>403.11</v>
      </c>
      <c r="CH107">
        <v>13.365399999999999</v>
      </c>
      <c r="CI107">
        <v>499.99099999999999</v>
      </c>
      <c r="CJ107">
        <v>100.464</v>
      </c>
      <c r="CK107">
        <v>9.9923399999999996E-2</v>
      </c>
      <c r="CL107">
        <v>23.292200000000001</v>
      </c>
      <c r="CM107">
        <v>22.498999999999999</v>
      </c>
      <c r="CN107">
        <v>999.9</v>
      </c>
      <c r="CO107">
        <v>0</v>
      </c>
      <c r="CP107">
        <v>0</v>
      </c>
      <c r="CQ107">
        <v>10009.4</v>
      </c>
      <c r="CR107">
        <v>0</v>
      </c>
      <c r="CS107">
        <v>1.5289399999999999E-3</v>
      </c>
      <c r="CT107">
        <v>400.10500000000002</v>
      </c>
      <c r="CU107">
        <v>0.94999199999999995</v>
      </c>
      <c r="CV107">
        <v>5.0007799999999998E-2</v>
      </c>
      <c r="CW107">
        <v>0</v>
      </c>
      <c r="CX107">
        <v>1567.22</v>
      </c>
      <c r="CY107">
        <v>8.2756299999999996</v>
      </c>
      <c r="CZ107">
        <v>3722.29</v>
      </c>
      <c r="DA107">
        <v>3405.76</v>
      </c>
      <c r="DB107">
        <v>37.25</v>
      </c>
      <c r="DC107">
        <v>40.75</v>
      </c>
      <c r="DD107">
        <v>39.311999999999998</v>
      </c>
      <c r="DE107">
        <v>40.5</v>
      </c>
      <c r="DF107">
        <v>40.875</v>
      </c>
      <c r="DG107">
        <v>372.23</v>
      </c>
      <c r="DH107">
        <v>19.59</v>
      </c>
      <c r="DI107">
        <v>0</v>
      </c>
      <c r="DJ107">
        <v>598</v>
      </c>
      <c r="DK107">
        <v>0</v>
      </c>
      <c r="DL107">
        <v>1567.354</v>
      </c>
      <c r="DM107">
        <v>-1.5399999926011001</v>
      </c>
      <c r="DN107">
        <v>2.0199999683396301</v>
      </c>
      <c r="DO107">
        <v>3721.8159999999998</v>
      </c>
      <c r="DP107">
        <v>15</v>
      </c>
      <c r="DQ107">
        <v>1717090703</v>
      </c>
      <c r="DR107" t="s">
        <v>742</v>
      </c>
      <c r="DS107">
        <v>1717090695</v>
      </c>
      <c r="DT107">
        <v>1717090703</v>
      </c>
      <c r="DU107">
        <v>90</v>
      </c>
      <c r="DV107">
        <v>5.2999999999999999E-2</v>
      </c>
      <c r="DW107">
        <v>3.0000000000000001E-3</v>
      </c>
      <c r="DX107">
        <v>0.70899999999999996</v>
      </c>
      <c r="DY107">
        <v>-0.14299999999999999</v>
      </c>
      <c r="DZ107">
        <v>414</v>
      </c>
      <c r="EA107">
        <v>12</v>
      </c>
      <c r="EB107">
        <v>0.34</v>
      </c>
      <c r="EC107">
        <v>0.14000000000000001</v>
      </c>
      <c r="ED107">
        <v>-10.45514</v>
      </c>
      <c r="EE107">
        <v>-1.2721804511142199E-3</v>
      </c>
      <c r="EF107">
        <v>2.3083942470904201E-2</v>
      </c>
      <c r="EG107">
        <v>1</v>
      </c>
      <c r="EH107">
        <v>403.84012417896099</v>
      </c>
      <c r="EI107">
        <v>-1.49952273843622E-3</v>
      </c>
      <c r="EJ107">
        <v>2.3119586394231902E-2</v>
      </c>
      <c r="EK107">
        <v>1</v>
      </c>
      <c r="EL107">
        <v>1.5807875</v>
      </c>
      <c r="EM107">
        <v>-3.9496240601530801E-3</v>
      </c>
      <c r="EN107">
        <v>1.85253306313276E-3</v>
      </c>
      <c r="EO107">
        <v>1</v>
      </c>
      <c r="EP107">
        <v>3</v>
      </c>
      <c r="EQ107">
        <v>3</v>
      </c>
      <c r="ER107" t="s">
        <v>385</v>
      </c>
      <c r="ES107">
        <v>2.97817</v>
      </c>
      <c r="ET107">
        <v>2.8301599999999998</v>
      </c>
      <c r="EU107">
        <v>9.9682999999999994E-2</v>
      </c>
      <c r="EV107">
        <v>0.10109899999999999</v>
      </c>
      <c r="EW107">
        <v>7.6629799999999998E-2</v>
      </c>
      <c r="EX107">
        <v>6.8149899999999999E-2</v>
      </c>
      <c r="EY107">
        <v>25355.8</v>
      </c>
      <c r="EZ107">
        <v>30908.400000000001</v>
      </c>
      <c r="FA107">
        <v>26062.3</v>
      </c>
      <c r="FB107">
        <v>31249.200000000001</v>
      </c>
      <c r="FC107">
        <v>32271.9</v>
      </c>
      <c r="FD107">
        <v>35520.699999999997</v>
      </c>
      <c r="FE107">
        <v>38380.800000000003</v>
      </c>
      <c r="FF107">
        <v>41457.300000000003</v>
      </c>
      <c r="FG107">
        <v>2.1548799999999999</v>
      </c>
      <c r="FH107">
        <v>1.4840500000000001</v>
      </c>
      <c r="FI107">
        <v>5.5246099999999999E-2</v>
      </c>
      <c r="FJ107">
        <v>0</v>
      </c>
      <c r="FK107">
        <v>21.588100000000001</v>
      </c>
      <c r="FL107">
        <v>999.9</v>
      </c>
      <c r="FM107">
        <v>31.815000000000001</v>
      </c>
      <c r="FN107">
        <v>28.338999999999999</v>
      </c>
      <c r="FO107">
        <v>12.257</v>
      </c>
      <c r="FP107">
        <v>62.619399999999999</v>
      </c>
      <c r="FQ107">
        <v>44.783700000000003</v>
      </c>
      <c r="FR107">
        <v>1</v>
      </c>
      <c r="FS107">
        <v>-0.237121</v>
      </c>
      <c r="FT107">
        <v>0.26130199999999998</v>
      </c>
      <c r="FU107">
        <v>20.263500000000001</v>
      </c>
      <c r="FV107">
        <v>5.24709</v>
      </c>
      <c r="FW107">
        <v>12.039899999999999</v>
      </c>
      <c r="FX107">
        <v>5.0237499999999997</v>
      </c>
      <c r="FY107">
        <v>3.3008799999999998</v>
      </c>
      <c r="FZ107">
        <v>999.9</v>
      </c>
      <c r="GA107">
        <v>9999</v>
      </c>
      <c r="GB107">
        <v>9999</v>
      </c>
      <c r="GC107">
        <v>9999</v>
      </c>
      <c r="GD107">
        <v>1.8783099999999999</v>
      </c>
      <c r="GE107">
        <v>1.87988</v>
      </c>
      <c r="GF107">
        <v>1.8788100000000001</v>
      </c>
      <c r="GG107">
        <v>1.8792500000000001</v>
      </c>
      <c r="GH107">
        <v>1.8807700000000001</v>
      </c>
      <c r="GI107">
        <v>1.8752899999999999</v>
      </c>
      <c r="GJ107">
        <v>1.88242</v>
      </c>
      <c r="GK107">
        <v>1.87723</v>
      </c>
      <c r="GL107">
        <v>5</v>
      </c>
      <c r="GM107">
        <v>0</v>
      </c>
      <c r="GN107">
        <v>0</v>
      </c>
      <c r="GO107">
        <v>0</v>
      </c>
      <c r="GP107" t="s">
        <v>386</v>
      </c>
      <c r="GQ107" t="s">
        <v>387</v>
      </c>
      <c r="GR107" t="s">
        <v>388</v>
      </c>
      <c r="GS107" t="s">
        <v>388</v>
      </c>
      <c r="GT107" t="s">
        <v>388</v>
      </c>
      <c r="GU107" t="s">
        <v>388</v>
      </c>
      <c r="GV107">
        <v>0</v>
      </c>
      <c r="GW107">
        <v>100</v>
      </c>
      <c r="GX107">
        <v>100</v>
      </c>
      <c r="GY107">
        <v>0.70899999999999996</v>
      </c>
      <c r="GZ107">
        <v>-0.14299999999999999</v>
      </c>
      <c r="HA107">
        <v>0.65619999999995604</v>
      </c>
      <c r="HB107">
        <v>0</v>
      </c>
      <c r="HC107">
        <v>0</v>
      </c>
      <c r="HD107">
        <v>0</v>
      </c>
      <c r="HE107">
        <v>-0.14628000000000099</v>
      </c>
      <c r="HF107">
        <v>0</v>
      </c>
      <c r="HG107">
        <v>0</v>
      </c>
      <c r="HH107">
        <v>0</v>
      </c>
      <c r="HI107">
        <v>-1</v>
      </c>
      <c r="HJ107">
        <v>-1</v>
      </c>
      <c r="HK107">
        <v>-1</v>
      </c>
      <c r="HL107">
        <v>-1</v>
      </c>
      <c r="HM107">
        <v>9.6</v>
      </c>
      <c r="HN107">
        <v>9.6</v>
      </c>
      <c r="HO107">
        <v>0.159912</v>
      </c>
      <c r="HP107">
        <v>4.99878</v>
      </c>
      <c r="HQ107">
        <v>1.5490699999999999</v>
      </c>
      <c r="HR107">
        <v>2.32666</v>
      </c>
      <c r="HS107">
        <v>1.5173300000000001</v>
      </c>
      <c r="HT107">
        <v>1.2206999999999999E-3</v>
      </c>
      <c r="HU107">
        <v>30.587700000000002</v>
      </c>
      <c r="HV107">
        <v>23.938700000000001</v>
      </c>
      <c r="HW107">
        <v>2</v>
      </c>
      <c r="HX107">
        <v>481.68799999999999</v>
      </c>
      <c r="HY107">
        <v>203.68799999999999</v>
      </c>
      <c r="HZ107">
        <v>21.9999</v>
      </c>
      <c r="IA107">
        <v>24.412199999999999</v>
      </c>
      <c r="IB107">
        <v>30</v>
      </c>
      <c r="IC107">
        <v>24.394200000000001</v>
      </c>
      <c r="ID107">
        <v>24.392900000000001</v>
      </c>
      <c r="IE107">
        <v>-1</v>
      </c>
      <c r="IF107">
        <v>-30</v>
      </c>
      <c r="IG107">
        <v>-30</v>
      </c>
      <c r="IH107">
        <v>22</v>
      </c>
      <c r="II107">
        <v>400</v>
      </c>
      <c r="IJ107">
        <v>15.804</v>
      </c>
      <c r="IK107">
        <v>100.73099999999999</v>
      </c>
      <c r="IL107">
        <v>101.099</v>
      </c>
    </row>
    <row r="108" spans="1:246" x14ac:dyDescent="0.35">
      <c r="A108">
        <v>90</v>
      </c>
      <c r="B108">
        <v>1717090974</v>
      </c>
      <c r="C108">
        <v>29101.9000000954</v>
      </c>
      <c r="D108" t="s">
        <v>743</v>
      </c>
      <c r="E108" t="s">
        <v>744</v>
      </c>
      <c r="F108" t="s">
        <v>381</v>
      </c>
      <c r="G108">
        <v>1717090974</v>
      </c>
      <c r="H108">
        <f t="shared" si="50"/>
        <v>1.3185010251670233E-3</v>
      </c>
      <c r="I108">
        <f t="shared" si="51"/>
        <v>1.3185010251670233</v>
      </c>
      <c r="J108">
        <f t="shared" si="52"/>
        <v>8.1116939503415821</v>
      </c>
      <c r="K108">
        <f t="shared" si="53"/>
        <v>402.262</v>
      </c>
      <c r="L108">
        <f t="shared" si="54"/>
        <v>240.42262159722557</v>
      </c>
      <c r="M108">
        <f t="shared" si="55"/>
        <v>24.177628750896172</v>
      </c>
      <c r="N108">
        <f t="shared" si="56"/>
        <v>40.452687987432</v>
      </c>
      <c r="O108">
        <f t="shared" si="57"/>
        <v>8.5552399463294779E-2</v>
      </c>
      <c r="P108">
        <f t="shared" si="58"/>
        <v>2.9353530481399277</v>
      </c>
      <c r="Q108">
        <f t="shared" si="59"/>
        <v>8.4190926851329437E-2</v>
      </c>
      <c r="R108">
        <f t="shared" si="60"/>
        <v>5.2739847377050786E-2</v>
      </c>
      <c r="S108">
        <f t="shared" si="61"/>
        <v>77.196891651027514</v>
      </c>
      <c r="T108">
        <f t="shared" si="62"/>
        <v>23.408521823050876</v>
      </c>
      <c r="U108">
        <f t="shared" si="63"/>
        <v>23.408521823050876</v>
      </c>
      <c r="V108">
        <f t="shared" si="64"/>
        <v>2.8902013149686727</v>
      </c>
      <c r="W108">
        <f t="shared" si="65"/>
        <v>46.975010360671753</v>
      </c>
      <c r="X108">
        <f t="shared" si="66"/>
        <v>1.3484899749383998</v>
      </c>
      <c r="Y108">
        <f t="shared" si="67"/>
        <v>2.8706539170183509</v>
      </c>
      <c r="Z108">
        <f t="shared" si="68"/>
        <v>1.5417113400302729</v>
      </c>
      <c r="AA108">
        <f t="shared" si="69"/>
        <v>-58.145895209865728</v>
      </c>
      <c r="AB108">
        <f t="shared" si="70"/>
        <v>-17.79083821116593</v>
      </c>
      <c r="AC108">
        <f t="shared" si="71"/>
        <v>-1.2608756126613585</v>
      </c>
      <c r="AD108">
        <f t="shared" si="72"/>
        <v>-7.1738266550980256E-4</v>
      </c>
      <c r="AE108">
        <f t="shared" si="73"/>
        <v>8.1534416157836915</v>
      </c>
      <c r="AF108">
        <f t="shared" si="74"/>
        <v>1.3191789867043127</v>
      </c>
      <c r="AG108">
        <f t="shared" si="75"/>
        <v>8.1116939503415821</v>
      </c>
      <c r="AH108">
        <v>417.64924829112601</v>
      </c>
      <c r="AI108">
        <v>407.75886666666599</v>
      </c>
      <c r="AJ108">
        <v>7.2763791999064303E-3</v>
      </c>
      <c r="AK108">
        <v>66.693568891110004</v>
      </c>
      <c r="AL108">
        <f t="shared" si="76"/>
        <v>1.3185010251670233</v>
      </c>
      <c r="AM108">
        <v>11.843610482758001</v>
      </c>
      <c r="AN108">
        <v>13.4045624242424</v>
      </c>
      <c r="AO108">
        <v>8.3619072830950902E-6</v>
      </c>
      <c r="AP108">
        <v>77.837902909911605</v>
      </c>
      <c r="AQ108">
        <v>14</v>
      </c>
      <c r="AR108">
        <v>3</v>
      </c>
      <c r="AS108">
        <f t="shared" si="77"/>
        <v>1</v>
      </c>
      <c r="AT108">
        <f t="shared" si="78"/>
        <v>0</v>
      </c>
      <c r="AU108">
        <f t="shared" si="79"/>
        <v>53718.357264560997</v>
      </c>
      <c r="AV108" t="s">
        <v>427</v>
      </c>
      <c r="AW108">
        <v>10452.200000000001</v>
      </c>
      <c r="AX108">
        <v>1034.8442307692301</v>
      </c>
      <c r="AY108">
        <v>4484.24</v>
      </c>
      <c r="AZ108">
        <f t="shared" si="80"/>
        <v>0.76922639493666034</v>
      </c>
      <c r="BA108">
        <v>-1.01765535009789</v>
      </c>
      <c r="BB108" t="s">
        <v>745</v>
      </c>
      <c r="BC108">
        <v>10454.6</v>
      </c>
      <c r="BD108">
        <v>1570.1668</v>
      </c>
      <c r="BE108">
        <v>2365.64</v>
      </c>
      <c r="BF108">
        <f t="shared" si="81"/>
        <v>0.33626130772222318</v>
      </c>
      <c r="BG108">
        <v>0.5</v>
      </c>
      <c r="BH108">
        <f t="shared" si="82"/>
        <v>336.6826308255138</v>
      </c>
      <c r="BI108">
        <f t="shared" si="83"/>
        <v>8.1116939503415821</v>
      </c>
      <c r="BJ108">
        <f t="shared" si="84"/>
        <v>56.60667086437288</v>
      </c>
      <c r="BK108">
        <f t="shared" si="85"/>
        <v>2.711559333505021E-2</v>
      </c>
      <c r="BL108">
        <f t="shared" si="86"/>
        <v>0.89557160007439851</v>
      </c>
      <c r="BM108">
        <f t="shared" si="87"/>
        <v>857.60030037907745</v>
      </c>
      <c r="BN108" t="s">
        <v>383</v>
      </c>
      <c r="BO108">
        <v>0</v>
      </c>
      <c r="BP108">
        <f t="shared" si="88"/>
        <v>857.60030037907745</v>
      </c>
      <c r="BQ108">
        <f t="shared" si="89"/>
        <v>0.63747641214255868</v>
      </c>
      <c r="BR108">
        <f t="shared" si="90"/>
        <v>0.52748823535611089</v>
      </c>
      <c r="BS108">
        <f t="shared" si="91"/>
        <v>0.58417713792231651</v>
      </c>
      <c r="BT108">
        <f t="shared" si="92"/>
        <v>0.59774250744710555</v>
      </c>
      <c r="BU108">
        <f t="shared" si="93"/>
        <v>0.61419452615391157</v>
      </c>
      <c r="BV108">
        <f t="shared" si="94"/>
        <v>0.28810574079634738</v>
      </c>
      <c r="BW108">
        <f t="shared" si="95"/>
        <v>0.71189425920365257</v>
      </c>
      <c r="BX108">
        <f t="shared" si="96"/>
        <v>400.113</v>
      </c>
      <c r="BY108">
        <f t="shared" si="97"/>
        <v>336.6826308255138</v>
      </c>
      <c r="BZ108">
        <f t="shared" si="98"/>
        <v>0.8414688621102383</v>
      </c>
      <c r="CA108">
        <f t="shared" si="99"/>
        <v>0.1929377242204765</v>
      </c>
      <c r="CB108">
        <v>1717090974</v>
      </c>
      <c r="CC108">
        <v>402.262</v>
      </c>
      <c r="CD108">
        <v>412.68299999999999</v>
      </c>
      <c r="CE108">
        <v>13.4094</v>
      </c>
      <c r="CF108">
        <v>11.8476</v>
      </c>
      <c r="CG108">
        <v>401.59699999999998</v>
      </c>
      <c r="CH108">
        <v>13.548400000000001</v>
      </c>
      <c r="CI108">
        <v>499.99599999999998</v>
      </c>
      <c r="CJ108">
        <v>100.46299999999999</v>
      </c>
      <c r="CK108">
        <v>0.100036</v>
      </c>
      <c r="CL108">
        <v>23.296099999999999</v>
      </c>
      <c r="CM108">
        <v>22.5091</v>
      </c>
      <c r="CN108">
        <v>999.9</v>
      </c>
      <c r="CO108">
        <v>0</v>
      </c>
      <c r="CP108">
        <v>0</v>
      </c>
      <c r="CQ108">
        <v>9986.8799999999992</v>
      </c>
      <c r="CR108">
        <v>0</v>
      </c>
      <c r="CS108">
        <v>1.5289399999999999E-3</v>
      </c>
      <c r="CT108">
        <v>400.113</v>
      </c>
      <c r="CU108">
        <v>0.94999199999999995</v>
      </c>
      <c r="CV108">
        <v>5.0007799999999998E-2</v>
      </c>
      <c r="CW108">
        <v>0</v>
      </c>
      <c r="CX108">
        <v>1570.2</v>
      </c>
      <c r="CY108">
        <v>8.2756299999999996</v>
      </c>
      <c r="CZ108">
        <v>3727.41</v>
      </c>
      <c r="DA108">
        <v>3405.82</v>
      </c>
      <c r="DB108">
        <v>37.25</v>
      </c>
      <c r="DC108">
        <v>40.75</v>
      </c>
      <c r="DD108">
        <v>39.311999999999998</v>
      </c>
      <c r="DE108">
        <v>40.5</v>
      </c>
      <c r="DF108">
        <v>40.875</v>
      </c>
      <c r="DG108">
        <v>372.24</v>
      </c>
      <c r="DH108">
        <v>19.59</v>
      </c>
      <c r="DI108">
        <v>0</v>
      </c>
      <c r="DJ108">
        <v>298.799999952316</v>
      </c>
      <c r="DK108">
        <v>0</v>
      </c>
      <c r="DL108">
        <v>1570.1668</v>
      </c>
      <c r="DM108">
        <v>0.98923077277883298</v>
      </c>
      <c r="DN108">
        <v>0.49615385349163599</v>
      </c>
      <c r="DO108">
        <v>3726.6264000000001</v>
      </c>
      <c r="DP108">
        <v>15</v>
      </c>
      <c r="DQ108">
        <v>1717091003</v>
      </c>
      <c r="DR108" t="s">
        <v>746</v>
      </c>
      <c r="DS108">
        <v>1717091003</v>
      </c>
      <c r="DT108">
        <v>1717090999</v>
      </c>
      <c r="DU108">
        <v>91</v>
      </c>
      <c r="DV108">
        <v>-4.3999999999999997E-2</v>
      </c>
      <c r="DW108">
        <v>4.0000000000000001E-3</v>
      </c>
      <c r="DX108">
        <v>0.66500000000000004</v>
      </c>
      <c r="DY108">
        <v>-0.13900000000000001</v>
      </c>
      <c r="DZ108">
        <v>413</v>
      </c>
      <c r="EA108">
        <v>12</v>
      </c>
      <c r="EB108">
        <v>0.46</v>
      </c>
      <c r="EC108">
        <v>0.06</v>
      </c>
      <c r="ED108">
        <v>-10.3993428571429</v>
      </c>
      <c r="EE108">
        <v>-7.7922077922112004E-2</v>
      </c>
      <c r="EF108">
        <v>3.9025627372750102E-2</v>
      </c>
      <c r="EG108">
        <v>1</v>
      </c>
      <c r="EH108">
        <v>402.30867839204899</v>
      </c>
      <c r="EI108">
        <v>-0.25473594410081601</v>
      </c>
      <c r="EJ108">
        <v>4.6656730051662702E-2</v>
      </c>
      <c r="EK108">
        <v>1</v>
      </c>
      <c r="EL108">
        <v>1.5609966666666699</v>
      </c>
      <c r="EM108">
        <v>-7.9644155844152392E-3</v>
      </c>
      <c r="EN108">
        <v>1.3863461167960801E-3</v>
      </c>
      <c r="EO108">
        <v>1</v>
      </c>
      <c r="EP108">
        <v>3</v>
      </c>
      <c r="EQ108">
        <v>3</v>
      </c>
      <c r="ER108" t="s">
        <v>385</v>
      </c>
      <c r="ES108">
        <v>2.9782000000000002</v>
      </c>
      <c r="ET108">
        <v>2.8300700000000001</v>
      </c>
      <c r="EU108">
        <v>9.9401299999999998E-2</v>
      </c>
      <c r="EV108">
        <v>0.10081</v>
      </c>
      <c r="EW108">
        <v>7.7415800000000007E-2</v>
      </c>
      <c r="EX108">
        <v>6.9069199999999997E-2</v>
      </c>
      <c r="EY108">
        <v>25363.4</v>
      </c>
      <c r="EZ108">
        <v>30917.7</v>
      </c>
      <c r="FA108">
        <v>26061.9</v>
      </c>
      <c r="FB108">
        <v>31248.400000000001</v>
      </c>
      <c r="FC108">
        <v>32243.7</v>
      </c>
      <c r="FD108">
        <v>35484.800000000003</v>
      </c>
      <c r="FE108">
        <v>38380.199999999997</v>
      </c>
      <c r="FF108">
        <v>41456.400000000001</v>
      </c>
      <c r="FG108">
        <v>2.1551300000000002</v>
      </c>
      <c r="FH108">
        <v>1.4857499999999999</v>
      </c>
      <c r="FI108">
        <v>5.5357799999999999E-2</v>
      </c>
      <c r="FJ108">
        <v>0</v>
      </c>
      <c r="FK108">
        <v>21.596399999999999</v>
      </c>
      <c r="FL108">
        <v>999.9</v>
      </c>
      <c r="FM108">
        <v>32.151000000000003</v>
      </c>
      <c r="FN108">
        <v>28.329000000000001</v>
      </c>
      <c r="FO108">
        <v>12.3804</v>
      </c>
      <c r="FP108">
        <v>62.739400000000003</v>
      </c>
      <c r="FQ108">
        <v>44.759599999999999</v>
      </c>
      <c r="FR108">
        <v>1</v>
      </c>
      <c r="FS108">
        <v>-0.23732</v>
      </c>
      <c r="FT108">
        <v>0.25220599999999999</v>
      </c>
      <c r="FU108">
        <v>20.263500000000001</v>
      </c>
      <c r="FV108">
        <v>5.2472399999999997</v>
      </c>
      <c r="FW108">
        <v>12.039899999999999</v>
      </c>
      <c r="FX108">
        <v>5.0237499999999997</v>
      </c>
      <c r="FY108">
        <v>3.30098</v>
      </c>
      <c r="FZ108">
        <v>999.9</v>
      </c>
      <c r="GA108">
        <v>9999</v>
      </c>
      <c r="GB108">
        <v>9999</v>
      </c>
      <c r="GC108">
        <v>9999</v>
      </c>
      <c r="GD108">
        <v>1.8783399999999999</v>
      </c>
      <c r="GE108">
        <v>1.87988</v>
      </c>
      <c r="GF108">
        <v>1.8788199999999999</v>
      </c>
      <c r="GG108">
        <v>1.87927</v>
      </c>
      <c r="GH108">
        <v>1.8808</v>
      </c>
      <c r="GI108">
        <v>1.87531</v>
      </c>
      <c r="GJ108">
        <v>1.88246</v>
      </c>
      <c r="GK108">
        <v>1.8772599999999999</v>
      </c>
      <c r="GL108">
        <v>5</v>
      </c>
      <c r="GM108">
        <v>0</v>
      </c>
      <c r="GN108">
        <v>0</v>
      </c>
      <c r="GO108">
        <v>0</v>
      </c>
      <c r="GP108" t="s">
        <v>386</v>
      </c>
      <c r="GQ108" t="s">
        <v>387</v>
      </c>
      <c r="GR108" t="s">
        <v>388</v>
      </c>
      <c r="GS108" t="s">
        <v>388</v>
      </c>
      <c r="GT108" t="s">
        <v>388</v>
      </c>
      <c r="GU108" t="s">
        <v>388</v>
      </c>
      <c r="GV108">
        <v>0</v>
      </c>
      <c r="GW108">
        <v>100</v>
      </c>
      <c r="GX108">
        <v>100</v>
      </c>
      <c r="GY108">
        <v>0.66500000000000004</v>
      </c>
      <c r="GZ108">
        <v>-0.13900000000000001</v>
      </c>
      <c r="HA108">
        <v>0.70899999999988905</v>
      </c>
      <c r="HB108">
        <v>0</v>
      </c>
      <c r="HC108">
        <v>0</v>
      </c>
      <c r="HD108">
        <v>0</v>
      </c>
      <c r="HE108">
        <v>-0.14300000000000199</v>
      </c>
      <c r="HF108">
        <v>0</v>
      </c>
      <c r="HG108">
        <v>0</v>
      </c>
      <c r="HH108">
        <v>0</v>
      </c>
      <c r="HI108">
        <v>-1</v>
      </c>
      <c r="HJ108">
        <v>-1</v>
      </c>
      <c r="HK108">
        <v>-1</v>
      </c>
      <c r="HL108">
        <v>-1</v>
      </c>
      <c r="HM108">
        <v>4.7</v>
      </c>
      <c r="HN108">
        <v>4.5</v>
      </c>
      <c r="HO108">
        <v>0.159912</v>
      </c>
      <c r="HP108">
        <v>4.99878</v>
      </c>
      <c r="HQ108">
        <v>1.5490699999999999</v>
      </c>
      <c r="HR108">
        <v>2.32666</v>
      </c>
      <c r="HS108">
        <v>1.5185500000000001</v>
      </c>
      <c r="HT108">
        <v>1.2206999999999999E-3</v>
      </c>
      <c r="HU108">
        <v>30.566199999999998</v>
      </c>
      <c r="HV108">
        <v>23.947399999999998</v>
      </c>
      <c r="HW108">
        <v>2</v>
      </c>
      <c r="HX108">
        <v>481.709</v>
      </c>
      <c r="HY108">
        <v>204.22300000000001</v>
      </c>
      <c r="HZ108">
        <v>22.0001</v>
      </c>
      <c r="IA108">
        <v>24.399899999999999</v>
      </c>
      <c r="IB108">
        <v>30.0002</v>
      </c>
      <c r="IC108">
        <v>24.379799999999999</v>
      </c>
      <c r="ID108">
        <v>24.380600000000001</v>
      </c>
      <c r="IE108">
        <v>-1</v>
      </c>
      <c r="IF108">
        <v>-30</v>
      </c>
      <c r="IG108">
        <v>-30</v>
      </c>
      <c r="IH108">
        <v>22</v>
      </c>
      <c r="II108">
        <v>400</v>
      </c>
      <c r="IJ108">
        <v>15.804</v>
      </c>
      <c r="IK108">
        <v>100.729</v>
      </c>
      <c r="IL108">
        <v>101.09699999999999</v>
      </c>
    </row>
    <row r="109" spans="1:246" x14ac:dyDescent="0.35">
      <c r="A109">
        <v>91</v>
      </c>
      <c r="B109">
        <v>1717091274</v>
      </c>
      <c r="C109">
        <v>29401.9000000954</v>
      </c>
      <c r="D109" t="s">
        <v>747</v>
      </c>
      <c r="E109" t="s">
        <v>748</v>
      </c>
      <c r="F109" t="s">
        <v>381</v>
      </c>
      <c r="G109">
        <v>1717091274</v>
      </c>
      <c r="H109">
        <f t="shared" si="50"/>
        <v>1.3049698674509032E-3</v>
      </c>
      <c r="I109">
        <f t="shared" si="51"/>
        <v>1.3049698674509032</v>
      </c>
      <c r="J109">
        <f t="shared" si="52"/>
        <v>8.1803529419059942</v>
      </c>
      <c r="K109">
        <f t="shared" si="53"/>
        <v>401.56200000000001</v>
      </c>
      <c r="L109">
        <f t="shared" si="54"/>
        <v>239.16473146367838</v>
      </c>
      <c r="M109">
        <f t="shared" si="55"/>
        <v>24.052342151982891</v>
      </c>
      <c r="N109">
        <f t="shared" si="56"/>
        <v>40.384326569076002</v>
      </c>
      <c r="O109">
        <f t="shared" si="57"/>
        <v>8.5892710326264499E-2</v>
      </c>
      <c r="P109">
        <f t="shared" si="58"/>
        <v>2.9355494644427416</v>
      </c>
      <c r="Q109">
        <f t="shared" si="59"/>
        <v>8.4520568712785002E-2</v>
      </c>
      <c r="R109">
        <f t="shared" si="60"/>
        <v>5.2946810979755392E-2</v>
      </c>
      <c r="S109">
        <f t="shared" si="61"/>
        <v>77.194219900378073</v>
      </c>
      <c r="T109">
        <f t="shared" si="62"/>
        <v>23.417419721911479</v>
      </c>
      <c r="U109">
        <f t="shared" si="63"/>
        <v>23.417419721911479</v>
      </c>
      <c r="V109">
        <f t="shared" si="64"/>
        <v>2.8917534011975152</v>
      </c>
      <c r="W109">
        <f t="shared" si="65"/>
        <v>47.775963374857994</v>
      </c>
      <c r="X109">
        <f t="shared" si="66"/>
        <v>1.3719298792964001</v>
      </c>
      <c r="Y109">
        <f t="shared" si="67"/>
        <v>2.8715901938638364</v>
      </c>
      <c r="Z109">
        <f t="shared" si="68"/>
        <v>1.5198235219011151</v>
      </c>
      <c r="AA109">
        <f t="shared" si="69"/>
        <v>-57.549171154584833</v>
      </c>
      <c r="AB109">
        <f t="shared" si="70"/>
        <v>-18.345610838255258</v>
      </c>
      <c r="AC109">
        <f t="shared" si="71"/>
        <v>-1.3002006598601021</v>
      </c>
      <c r="AD109">
        <f t="shared" si="72"/>
        <v>-7.6275232211386879E-4</v>
      </c>
      <c r="AE109">
        <f t="shared" si="73"/>
        <v>8.1181434968669244</v>
      </c>
      <c r="AF109">
        <f t="shared" si="74"/>
        <v>1.3096842823766595</v>
      </c>
      <c r="AG109">
        <f t="shared" si="75"/>
        <v>8.1803529419059942</v>
      </c>
      <c r="AH109">
        <v>416.99038004135798</v>
      </c>
      <c r="AI109">
        <v>407.084042424242</v>
      </c>
      <c r="AJ109">
        <v>-5.5825772075604099E-3</v>
      </c>
      <c r="AK109">
        <v>66.693724399433094</v>
      </c>
      <c r="AL109">
        <f t="shared" si="76"/>
        <v>1.3049698674509032</v>
      </c>
      <c r="AM109">
        <v>12.0875095888999</v>
      </c>
      <c r="AN109">
        <v>13.6320775757576</v>
      </c>
      <c r="AO109">
        <v>1.05657516937053E-5</v>
      </c>
      <c r="AP109">
        <v>77.8383356254961</v>
      </c>
      <c r="AQ109">
        <v>14</v>
      </c>
      <c r="AR109">
        <v>3</v>
      </c>
      <c r="AS109">
        <f t="shared" si="77"/>
        <v>1</v>
      </c>
      <c r="AT109">
        <f t="shared" si="78"/>
        <v>0</v>
      </c>
      <c r="AU109">
        <f t="shared" si="79"/>
        <v>53723.251488235423</v>
      </c>
      <c r="AV109" t="s">
        <v>427</v>
      </c>
      <c r="AW109">
        <v>10452.200000000001</v>
      </c>
      <c r="AX109">
        <v>1034.8442307692301</v>
      </c>
      <c r="AY109">
        <v>4484.24</v>
      </c>
      <c r="AZ109">
        <f t="shared" si="80"/>
        <v>0.76922639493666034</v>
      </c>
      <c r="BA109">
        <v>-1.01765535009789</v>
      </c>
      <c r="BB109" t="s">
        <v>749</v>
      </c>
      <c r="BC109">
        <v>10452.6</v>
      </c>
      <c r="BD109">
        <v>1572.2088000000001</v>
      </c>
      <c r="BE109">
        <v>2360.29</v>
      </c>
      <c r="BF109">
        <f t="shared" si="81"/>
        <v>0.33389168280168957</v>
      </c>
      <c r="BG109">
        <v>0.5</v>
      </c>
      <c r="BH109">
        <f t="shared" si="82"/>
        <v>336.67086495018901</v>
      </c>
      <c r="BI109">
        <f t="shared" si="83"/>
        <v>8.1803529419059942</v>
      </c>
      <c r="BJ109">
        <f t="shared" si="84"/>
        <v>56.205800824259491</v>
      </c>
      <c r="BK109">
        <f t="shared" si="85"/>
        <v>2.7320476018513642E-2</v>
      </c>
      <c r="BL109">
        <f t="shared" si="86"/>
        <v>0.89986823653025683</v>
      </c>
      <c r="BM109">
        <f t="shared" si="87"/>
        <v>856.8961703160976</v>
      </c>
      <c r="BN109" t="s">
        <v>383</v>
      </c>
      <c r="BO109">
        <v>0</v>
      </c>
      <c r="BP109">
        <f t="shared" si="88"/>
        <v>856.8961703160976</v>
      </c>
      <c r="BQ109">
        <f t="shared" si="89"/>
        <v>0.63695301411432592</v>
      </c>
      <c r="BR109">
        <f t="shared" si="90"/>
        <v>0.52420143307738509</v>
      </c>
      <c r="BS109">
        <f t="shared" si="91"/>
        <v>0.58553864748605522</v>
      </c>
      <c r="BT109">
        <f t="shared" si="92"/>
        <v>0.59457823042987823</v>
      </c>
      <c r="BU109">
        <f t="shared" si="93"/>
        <v>0.61574552243207803</v>
      </c>
      <c r="BV109">
        <f t="shared" si="94"/>
        <v>0.2857039093523846</v>
      </c>
      <c r="BW109">
        <f t="shared" si="95"/>
        <v>0.71429609064761546</v>
      </c>
      <c r="BX109">
        <f t="shared" si="96"/>
        <v>400.09899999999999</v>
      </c>
      <c r="BY109">
        <f t="shared" si="97"/>
        <v>336.67086495018901</v>
      </c>
      <c r="BZ109">
        <f t="shared" si="98"/>
        <v>0.8414688988230139</v>
      </c>
      <c r="CA109">
        <f t="shared" si="99"/>
        <v>0.19293779764602781</v>
      </c>
      <c r="CB109">
        <v>1717091274</v>
      </c>
      <c r="CC109">
        <v>401.56200000000001</v>
      </c>
      <c r="CD109">
        <v>411.935</v>
      </c>
      <c r="CE109">
        <v>13.6418</v>
      </c>
      <c r="CF109">
        <v>12.0916</v>
      </c>
      <c r="CG109">
        <v>400.89299999999997</v>
      </c>
      <c r="CH109">
        <v>13.774800000000001</v>
      </c>
      <c r="CI109">
        <v>499.99400000000003</v>
      </c>
      <c r="CJ109">
        <v>100.468</v>
      </c>
      <c r="CK109">
        <v>0.10009800000000001</v>
      </c>
      <c r="CL109">
        <v>23.301500000000001</v>
      </c>
      <c r="CM109">
        <v>22.509399999999999</v>
      </c>
      <c r="CN109">
        <v>999.9</v>
      </c>
      <c r="CO109">
        <v>0</v>
      </c>
      <c r="CP109">
        <v>0</v>
      </c>
      <c r="CQ109">
        <v>9987.5</v>
      </c>
      <c r="CR109">
        <v>0</v>
      </c>
      <c r="CS109">
        <v>1.5289399999999999E-3</v>
      </c>
      <c r="CT109">
        <v>400.09899999999999</v>
      </c>
      <c r="CU109">
        <v>0.94999199999999995</v>
      </c>
      <c r="CV109">
        <v>5.0008200000000003E-2</v>
      </c>
      <c r="CW109">
        <v>0</v>
      </c>
      <c r="CX109">
        <v>1572.07</v>
      </c>
      <c r="CY109">
        <v>8.2756299999999996</v>
      </c>
      <c r="CZ109">
        <v>3725.99</v>
      </c>
      <c r="DA109">
        <v>3405.71</v>
      </c>
      <c r="DB109">
        <v>37.25</v>
      </c>
      <c r="DC109">
        <v>40.75</v>
      </c>
      <c r="DD109">
        <v>39.311999999999998</v>
      </c>
      <c r="DE109">
        <v>40.561999999999998</v>
      </c>
      <c r="DF109">
        <v>40.875</v>
      </c>
      <c r="DG109">
        <v>372.23</v>
      </c>
      <c r="DH109">
        <v>19.59</v>
      </c>
      <c r="DI109">
        <v>0</v>
      </c>
      <c r="DJ109">
        <v>299.19999980926502</v>
      </c>
      <c r="DK109">
        <v>0</v>
      </c>
      <c r="DL109">
        <v>1572.2088000000001</v>
      </c>
      <c r="DM109">
        <v>-0.176153847484465</v>
      </c>
      <c r="DN109">
        <v>3.0853847193863499</v>
      </c>
      <c r="DO109">
        <v>3725.1468</v>
      </c>
      <c r="DP109">
        <v>15</v>
      </c>
      <c r="DQ109">
        <v>1717091301</v>
      </c>
      <c r="DR109" t="s">
        <v>750</v>
      </c>
      <c r="DS109">
        <v>1717091296</v>
      </c>
      <c r="DT109">
        <v>1717091301</v>
      </c>
      <c r="DU109">
        <v>92</v>
      </c>
      <c r="DV109">
        <v>4.0000000000000001E-3</v>
      </c>
      <c r="DW109">
        <v>6.0000000000000001E-3</v>
      </c>
      <c r="DX109">
        <v>0.66900000000000004</v>
      </c>
      <c r="DY109">
        <v>-0.13300000000000001</v>
      </c>
      <c r="DZ109">
        <v>412</v>
      </c>
      <c r="EA109">
        <v>12</v>
      </c>
      <c r="EB109">
        <v>0.17</v>
      </c>
      <c r="EC109">
        <v>0.08</v>
      </c>
      <c r="ED109">
        <v>-10.4230380952381</v>
      </c>
      <c r="EE109">
        <v>0.30027272727273002</v>
      </c>
      <c r="EF109">
        <v>5.0111299706519598E-2</v>
      </c>
      <c r="EG109">
        <v>1</v>
      </c>
      <c r="EH109">
        <v>401.58055338597399</v>
      </c>
      <c r="EI109">
        <v>-0.220852810195792</v>
      </c>
      <c r="EJ109">
        <v>3.7764082666759298E-2</v>
      </c>
      <c r="EK109">
        <v>1</v>
      </c>
      <c r="EL109">
        <v>1.5424057142857099</v>
      </c>
      <c r="EM109">
        <v>-5.0244155844157397E-3</v>
      </c>
      <c r="EN109">
        <v>9.9290613102851399E-4</v>
      </c>
      <c r="EO109">
        <v>1</v>
      </c>
      <c r="EP109">
        <v>3</v>
      </c>
      <c r="EQ109">
        <v>3</v>
      </c>
      <c r="ER109" t="s">
        <v>385</v>
      </c>
      <c r="ES109">
        <v>2.97817</v>
      </c>
      <c r="ET109">
        <v>2.8301400000000001</v>
      </c>
      <c r="EU109">
        <v>9.9270600000000001E-2</v>
      </c>
      <c r="EV109">
        <v>0.100674</v>
      </c>
      <c r="EW109">
        <v>7.8380000000000005E-2</v>
      </c>
      <c r="EX109">
        <v>7.0129899999999995E-2</v>
      </c>
      <c r="EY109">
        <v>25365.1</v>
      </c>
      <c r="EZ109">
        <v>30920.9</v>
      </c>
      <c r="FA109">
        <v>26059.9</v>
      </c>
      <c r="FB109">
        <v>31247.1</v>
      </c>
      <c r="FC109">
        <v>32206.799999999999</v>
      </c>
      <c r="FD109">
        <v>35442.699999999997</v>
      </c>
      <c r="FE109">
        <v>38376.9</v>
      </c>
      <c r="FF109">
        <v>41454.6</v>
      </c>
      <c r="FG109">
        <v>2.1553</v>
      </c>
      <c r="FH109">
        <v>1.4864999999999999</v>
      </c>
      <c r="FI109">
        <v>5.70342E-2</v>
      </c>
      <c r="FJ109">
        <v>0</v>
      </c>
      <c r="FK109">
        <v>21.569099999999999</v>
      </c>
      <c r="FL109">
        <v>999.9</v>
      </c>
      <c r="FM109">
        <v>32.688000000000002</v>
      </c>
      <c r="FN109">
        <v>28.309000000000001</v>
      </c>
      <c r="FO109">
        <v>12.571300000000001</v>
      </c>
      <c r="FP109">
        <v>62.5595</v>
      </c>
      <c r="FQ109">
        <v>44.7196</v>
      </c>
      <c r="FR109">
        <v>1</v>
      </c>
      <c r="FS109">
        <v>-0.23572199999999999</v>
      </c>
      <c r="FT109">
        <v>0.25318600000000002</v>
      </c>
      <c r="FU109">
        <v>20.263400000000001</v>
      </c>
      <c r="FV109">
        <v>5.2466400000000002</v>
      </c>
      <c r="FW109">
        <v>12.039899999999999</v>
      </c>
      <c r="FX109">
        <v>5.0237499999999997</v>
      </c>
      <c r="FY109">
        <v>3.3008999999999999</v>
      </c>
      <c r="FZ109">
        <v>999.9</v>
      </c>
      <c r="GA109">
        <v>9999</v>
      </c>
      <c r="GB109">
        <v>9999</v>
      </c>
      <c r="GC109">
        <v>9999</v>
      </c>
      <c r="GD109">
        <v>1.8783700000000001</v>
      </c>
      <c r="GE109">
        <v>1.8799600000000001</v>
      </c>
      <c r="GF109">
        <v>1.8789400000000001</v>
      </c>
      <c r="GG109">
        <v>1.8793299999999999</v>
      </c>
      <c r="GH109">
        <v>1.8808100000000001</v>
      </c>
      <c r="GI109">
        <v>1.8753200000000001</v>
      </c>
      <c r="GJ109">
        <v>1.88249</v>
      </c>
      <c r="GK109">
        <v>1.8772899999999999</v>
      </c>
      <c r="GL109">
        <v>5</v>
      </c>
      <c r="GM109">
        <v>0</v>
      </c>
      <c r="GN109">
        <v>0</v>
      </c>
      <c r="GO109">
        <v>0</v>
      </c>
      <c r="GP109" t="s">
        <v>386</v>
      </c>
      <c r="GQ109" t="s">
        <v>387</v>
      </c>
      <c r="GR109" t="s">
        <v>388</v>
      </c>
      <c r="GS109" t="s">
        <v>388</v>
      </c>
      <c r="GT109" t="s">
        <v>388</v>
      </c>
      <c r="GU109" t="s">
        <v>388</v>
      </c>
      <c r="GV109">
        <v>0</v>
      </c>
      <c r="GW109">
        <v>100</v>
      </c>
      <c r="GX109">
        <v>100</v>
      </c>
      <c r="GY109">
        <v>0.66900000000000004</v>
      </c>
      <c r="GZ109">
        <v>-0.13300000000000001</v>
      </c>
      <c r="HA109">
        <v>0.66472727272724796</v>
      </c>
      <c r="HB109">
        <v>0</v>
      </c>
      <c r="HC109">
        <v>0</v>
      </c>
      <c r="HD109">
        <v>0</v>
      </c>
      <c r="HE109">
        <v>-0.13892727272727301</v>
      </c>
      <c r="HF109">
        <v>0</v>
      </c>
      <c r="HG109">
        <v>0</v>
      </c>
      <c r="HH109">
        <v>0</v>
      </c>
      <c r="HI109">
        <v>-1</v>
      </c>
      <c r="HJ109">
        <v>-1</v>
      </c>
      <c r="HK109">
        <v>-1</v>
      </c>
      <c r="HL109">
        <v>-1</v>
      </c>
      <c r="HM109">
        <v>4.5</v>
      </c>
      <c r="HN109">
        <v>4.5999999999999996</v>
      </c>
      <c r="HO109">
        <v>0.161133</v>
      </c>
      <c r="HP109">
        <v>4.99878</v>
      </c>
      <c r="HQ109">
        <v>1.5502899999999999</v>
      </c>
      <c r="HR109">
        <v>2.32666</v>
      </c>
      <c r="HS109">
        <v>1.5185500000000001</v>
      </c>
      <c r="HT109">
        <v>1.2206999999999999E-3</v>
      </c>
      <c r="HU109">
        <v>30.566199999999998</v>
      </c>
      <c r="HV109">
        <v>23.938700000000001</v>
      </c>
      <c r="HW109">
        <v>2</v>
      </c>
      <c r="HX109">
        <v>481.94900000000001</v>
      </c>
      <c r="HY109">
        <v>204.52699999999999</v>
      </c>
      <c r="HZ109">
        <v>22</v>
      </c>
      <c r="IA109">
        <v>24.418299999999999</v>
      </c>
      <c r="IB109">
        <v>30.0002</v>
      </c>
      <c r="IC109">
        <v>24.394200000000001</v>
      </c>
      <c r="ID109">
        <v>24.392900000000001</v>
      </c>
      <c r="IE109">
        <v>-1</v>
      </c>
      <c r="IF109">
        <v>-30</v>
      </c>
      <c r="IG109">
        <v>-30</v>
      </c>
      <c r="IH109">
        <v>22</v>
      </c>
      <c r="II109">
        <v>400</v>
      </c>
      <c r="IJ109">
        <v>15.804</v>
      </c>
      <c r="IK109">
        <v>100.721</v>
      </c>
      <c r="IL109">
        <v>101.093</v>
      </c>
    </row>
    <row r="110" spans="1:246" x14ac:dyDescent="0.35">
      <c r="A110">
        <v>92</v>
      </c>
      <c r="B110">
        <v>1717091574.0999999</v>
      </c>
      <c r="C110">
        <v>29702</v>
      </c>
      <c r="D110" t="s">
        <v>751</v>
      </c>
      <c r="E110" t="s">
        <v>752</v>
      </c>
      <c r="F110" t="s">
        <v>381</v>
      </c>
      <c r="G110">
        <v>1717091574.0999999</v>
      </c>
      <c r="H110">
        <f t="shared" si="50"/>
        <v>1.2781440616245507E-3</v>
      </c>
      <c r="I110">
        <f t="shared" si="51"/>
        <v>1.2781440616245507</v>
      </c>
      <c r="J110">
        <f t="shared" si="52"/>
        <v>8.0642083562629434</v>
      </c>
      <c r="K110">
        <f t="shared" si="53"/>
        <v>401.34800000000001</v>
      </c>
      <c r="L110">
        <f t="shared" si="54"/>
        <v>240.46244405397113</v>
      </c>
      <c r="M110">
        <f t="shared" si="55"/>
        <v>24.182593825049036</v>
      </c>
      <c r="N110">
        <f t="shared" si="56"/>
        <v>40.362376356440002</v>
      </c>
      <c r="O110">
        <f t="shared" si="57"/>
        <v>8.5442514962213931E-2</v>
      </c>
      <c r="P110">
        <f t="shared" si="58"/>
        <v>2.9364109970912473</v>
      </c>
      <c r="Q110">
        <f t="shared" si="59"/>
        <v>8.4084988449722078E-2</v>
      </c>
      <c r="R110">
        <f t="shared" si="60"/>
        <v>5.2673289471578663E-2</v>
      </c>
      <c r="S110">
        <f t="shared" si="61"/>
        <v>77.202390514894049</v>
      </c>
      <c r="T110">
        <f t="shared" si="62"/>
        <v>23.433714127226757</v>
      </c>
      <c r="U110">
        <f t="shared" si="63"/>
        <v>23.433714127226757</v>
      </c>
      <c r="V110">
        <f t="shared" si="64"/>
        <v>2.8945975713597272</v>
      </c>
      <c r="W110">
        <f t="shared" si="65"/>
        <v>48.67547872309661</v>
      </c>
      <c r="X110">
        <f t="shared" si="66"/>
        <v>1.398545459398</v>
      </c>
      <c r="Y110">
        <f t="shared" si="67"/>
        <v>2.8732032967852197</v>
      </c>
      <c r="Z110">
        <f t="shared" si="68"/>
        <v>1.4960521119617272</v>
      </c>
      <c r="AA110">
        <f t="shared" si="69"/>
        <v>-56.366153117642682</v>
      </c>
      <c r="AB110">
        <f t="shared" si="70"/>
        <v>-19.45826380112215</v>
      </c>
      <c r="AC110">
        <f t="shared" si="71"/>
        <v>-1.378831239180184</v>
      </c>
      <c r="AD110">
        <f t="shared" si="72"/>
        <v>-8.5764305097058013E-4</v>
      </c>
      <c r="AE110">
        <f t="shared" si="73"/>
        <v>8.1037296260447196</v>
      </c>
      <c r="AF110">
        <f t="shared" si="74"/>
        <v>1.2830190481956374</v>
      </c>
      <c r="AG110">
        <f t="shared" si="75"/>
        <v>8.0642083562629434</v>
      </c>
      <c r="AH110">
        <v>416.82545522503301</v>
      </c>
      <c r="AI110">
        <v>407.02917575757601</v>
      </c>
      <c r="AJ110">
        <v>-5.0113960666714702E-4</v>
      </c>
      <c r="AK110">
        <v>66.693766411153206</v>
      </c>
      <c r="AL110">
        <f t="shared" si="76"/>
        <v>1.2781440616245507</v>
      </c>
      <c r="AM110">
        <v>12.3834707529415</v>
      </c>
      <c r="AN110">
        <v>13.895943030303</v>
      </c>
      <c r="AO110">
        <v>1.18349591994731E-5</v>
      </c>
      <c r="AP110">
        <v>77.838446535477303</v>
      </c>
      <c r="AQ110">
        <v>14</v>
      </c>
      <c r="AR110">
        <v>3</v>
      </c>
      <c r="AS110">
        <f t="shared" si="77"/>
        <v>1</v>
      </c>
      <c r="AT110">
        <f t="shared" si="78"/>
        <v>0</v>
      </c>
      <c r="AU110">
        <f t="shared" si="79"/>
        <v>53746.831732996448</v>
      </c>
      <c r="AV110" t="s">
        <v>427</v>
      </c>
      <c r="AW110">
        <v>10452.200000000001</v>
      </c>
      <c r="AX110">
        <v>1034.8442307692301</v>
      </c>
      <c r="AY110">
        <v>4484.24</v>
      </c>
      <c r="AZ110">
        <f t="shared" si="80"/>
        <v>0.76922639493666034</v>
      </c>
      <c r="BA110">
        <v>-1.01765535009789</v>
      </c>
      <c r="BB110" t="s">
        <v>753</v>
      </c>
      <c r="BC110">
        <v>10451.5</v>
      </c>
      <c r="BD110">
        <v>1572.2911999999999</v>
      </c>
      <c r="BE110">
        <v>2351.9299999999998</v>
      </c>
      <c r="BF110">
        <f t="shared" si="81"/>
        <v>0.33148894737513446</v>
      </c>
      <c r="BG110">
        <v>0.5</v>
      </c>
      <c r="BH110">
        <f t="shared" si="82"/>
        <v>336.70475025744702</v>
      </c>
      <c r="BI110">
        <f t="shared" si="83"/>
        <v>8.0642083562629434</v>
      </c>
      <c r="BJ110">
        <f t="shared" si="84"/>
        <v>55.80695161952432</v>
      </c>
      <c r="BK110">
        <f t="shared" si="85"/>
        <v>2.6972781641532443E-2</v>
      </c>
      <c r="BL110">
        <f t="shared" si="86"/>
        <v>0.90662137053398706</v>
      </c>
      <c r="BM110">
        <f t="shared" si="87"/>
        <v>855.79180478188869</v>
      </c>
      <c r="BN110" t="s">
        <v>383</v>
      </c>
      <c r="BO110">
        <v>0</v>
      </c>
      <c r="BP110">
        <f t="shared" si="88"/>
        <v>855.79180478188869</v>
      </c>
      <c r="BQ110">
        <f t="shared" si="89"/>
        <v>0.63613211074228881</v>
      </c>
      <c r="BR110">
        <f t="shared" si="90"/>
        <v>0.52110079302289458</v>
      </c>
      <c r="BS110">
        <f t="shared" si="91"/>
        <v>0.5876644464182087</v>
      </c>
      <c r="BT110">
        <f t="shared" si="92"/>
        <v>0.59194231553753696</v>
      </c>
      <c r="BU110">
        <f t="shared" si="93"/>
        <v>0.6181691353078671</v>
      </c>
      <c r="BV110">
        <f t="shared" si="94"/>
        <v>0.2836330751799262</v>
      </c>
      <c r="BW110">
        <f t="shared" si="95"/>
        <v>0.7163669248200738</v>
      </c>
      <c r="BX110">
        <f t="shared" si="96"/>
        <v>400.13900000000001</v>
      </c>
      <c r="BY110">
        <f t="shared" si="97"/>
        <v>336.70475025744702</v>
      </c>
      <c r="BZ110">
        <f t="shared" si="98"/>
        <v>0.84146946500452846</v>
      </c>
      <c r="CA110">
        <f t="shared" si="99"/>
        <v>0.19293893000905696</v>
      </c>
      <c r="CB110">
        <v>1717091574.0999999</v>
      </c>
      <c r="CC110">
        <v>401.34800000000001</v>
      </c>
      <c r="CD110">
        <v>411.69099999999997</v>
      </c>
      <c r="CE110">
        <v>13.906599999999999</v>
      </c>
      <c r="CF110">
        <v>12.388299999999999</v>
      </c>
      <c r="CG110">
        <v>400.67899999999997</v>
      </c>
      <c r="CH110">
        <v>14.031599999999999</v>
      </c>
      <c r="CI110">
        <v>499.971</v>
      </c>
      <c r="CJ110">
        <v>100.467</v>
      </c>
      <c r="CK110">
        <v>0.10002999999999999</v>
      </c>
      <c r="CL110">
        <v>23.3108</v>
      </c>
      <c r="CM110">
        <v>22.534800000000001</v>
      </c>
      <c r="CN110">
        <v>999.9</v>
      </c>
      <c r="CO110">
        <v>0</v>
      </c>
      <c r="CP110">
        <v>0</v>
      </c>
      <c r="CQ110">
        <v>9992.5</v>
      </c>
      <c r="CR110">
        <v>0</v>
      </c>
      <c r="CS110">
        <v>1.5289399999999999E-3</v>
      </c>
      <c r="CT110">
        <v>400.13900000000001</v>
      </c>
      <c r="CU110">
        <v>0.94999199999999995</v>
      </c>
      <c r="CV110">
        <v>5.0007799999999998E-2</v>
      </c>
      <c r="CW110">
        <v>0</v>
      </c>
      <c r="CX110">
        <v>1572.28</v>
      </c>
      <c r="CY110">
        <v>8.2756299999999996</v>
      </c>
      <c r="CZ110">
        <v>3721.71</v>
      </c>
      <c r="DA110">
        <v>3406.05</v>
      </c>
      <c r="DB110">
        <v>37.25</v>
      </c>
      <c r="DC110">
        <v>40.75</v>
      </c>
      <c r="DD110">
        <v>39.311999999999998</v>
      </c>
      <c r="DE110">
        <v>40.561999999999998</v>
      </c>
      <c r="DF110">
        <v>40.875</v>
      </c>
      <c r="DG110">
        <v>372.27</v>
      </c>
      <c r="DH110">
        <v>19.600000000000001</v>
      </c>
      <c r="DI110">
        <v>0</v>
      </c>
      <c r="DJ110">
        <v>299</v>
      </c>
      <c r="DK110">
        <v>0</v>
      </c>
      <c r="DL110">
        <v>1572.2911999999999</v>
      </c>
      <c r="DM110">
        <v>-0.26307691419840101</v>
      </c>
      <c r="DN110">
        <v>-3.2876922234702501</v>
      </c>
      <c r="DO110">
        <v>3720.6480000000001</v>
      </c>
      <c r="DP110">
        <v>15</v>
      </c>
      <c r="DQ110">
        <v>1717091606.0999999</v>
      </c>
      <c r="DR110" t="s">
        <v>754</v>
      </c>
      <c r="DS110">
        <v>1717091603.0999999</v>
      </c>
      <c r="DT110">
        <v>1717091606.0999999</v>
      </c>
      <c r="DU110">
        <v>93</v>
      </c>
      <c r="DV110">
        <v>0</v>
      </c>
      <c r="DW110">
        <v>8.9999999999999993E-3</v>
      </c>
      <c r="DX110">
        <v>0.66900000000000004</v>
      </c>
      <c r="DY110">
        <v>-0.125</v>
      </c>
      <c r="DZ110">
        <v>412</v>
      </c>
      <c r="EA110">
        <v>12</v>
      </c>
      <c r="EB110">
        <v>0.21</v>
      </c>
      <c r="EC110">
        <v>0.11</v>
      </c>
      <c r="ED110">
        <v>-10.3246857142857</v>
      </c>
      <c r="EE110">
        <v>0.216818181818176</v>
      </c>
      <c r="EF110">
        <v>3.75170092943794E-2</v>
      </c>
      <c r="EG110">
        <v>1</v>
      </c>
      <c r="EH110">
        <v>401.36024096207598</v>
      </c>
      <c r="EI110">
        <v>0.21088278757249701</v>
      </c>
      <c r="EJ110">
        <v>3.0468259754871801E-2</v>
      </c>
      <c r="EK110">
        <v>1</v>
      </c>
      <c r="EL110">
        <v>1.5133219047619</v>
      </c>
      <c r="EM110">
        <v>-1.0526493506490601E-2</v>
      </c>
      <c r="EN110">
        <v>2.0339115939199599E-3</v>
      </c>
      <c r="EO110">
        <v>1</v>
      </c>
      <c r="EP110">
        <v>3</v>
      </c>
      <c r="EQ110">
        <v>3</v>
      </c>
      <c r="ER110" t="s">
        <v>385</v>
      </c>
      <c r="ES110">
        <v>2.9780600000000002</v>
      </c>
      <c r="ET110">
        <v>2.83012</v>
      </c>
      <c r="EU110">
        <v>9.9223099999999995E-2</v>
      </c>
      <c r="EV110">
        <v>0.100622</v>
      </c>
      <c r="EW110">
        <v>7.9458500000000001E-2</v>
      </c>
      <c r="EX110">
        <v>7.1402199999999999E-2</v>
      </c>
      <c r="EY110">
        <v>25363.599999999999</v>
      </c>
      <c r="EZ110">
        <v>30919.8</v>
      </c>
      <c r="FA110">
        <v>26057.200000000001</v>
      </c>
      <c r="FB110">
        <v>31244.400000000001</v>
      </c>
      <c r="FC110">
        <v>32165.1</v>
      </c>
      <c r="FD110">
        <v>35390.300000000003</v>
      </c>
      <c r="FE110">
        <v>38372.6</v>
      </c>
      <c r="FF110">
        <v>41450.300000000003</v>
      </c>
      <c r="FG110">
        <v>2.1549200000000002</v>
      </c>
      <c r="FH110">
        <v>1.48685</v>
      </c>
      <c r="FI110">
        <v>5.6248199999999998E-2</v>
      </c>
      <c r="FJ110">
        <v>0</v>
      </c>
      <c r="FK110">
        <v>21.607399999999998</v>
      </c>
      <c r="FL110">
        <v>999.9</v>
      </c>
      <c r="FM110">
        <v>33.274000000000001</v>
      </c>
      <c r="FN110">
        <v>28.309000000000001</v>
      </c>
      <c r="FO110">
        <v>12.7959</v>
      </c>
      <c r="FP110">
        <v>62.674100000000003</v>
      </c>
      <c r="FQ110">
        <v>44.723599999999998</v>
      </c>
      <c r="FR110">
        <v>1</v>
      </c>
      <c r="FS110">
        <v>-0.23153199999999999</v>
      </c>
      <c r="FT110">
        <v>0.30307200000000001</v>
      </c>
      <c r="FU110">
        <v>20.263100000000001</v>
      </c>
      <c r="FV110">
        <v>5.2472399999999997</v>
      </c>
      <c r="FW110">
        <v>12.039899999999999</v>
      </c>
      <c r="FX110">
        <v>5.0238500000000004</v>
      </c>
      <c r="FY110">
        <v>3.3009300000000001</v>
      </c>
      <c r="FZ110">
        <v>999.9</v>
      </c>
      <c r="GA110">
        <v>9999</v>
      </c>
      <c r="GB110">
        <v>9999</v>
      </c>
      <c r="GC110">
        <v>9999</v>
      </c>
      <c r="GD110">
        <v>1.87836</v>
      </c>
      <c r="GE110">
        <v>1.87992</v>
      </c>
      <c r="GF110">
        <v>1.8788499999999999</v>
      </c>
      <c r="GG110">
        <v>1.8793</v>
      </c>
      <c r="GH110">
        <v>1.8808</v>
      </c>
      <c r="GI110">
        <v>1.87531</v>
      </c>
      <c r="GJ110">
        <v>1.8824799999999999</v>
      </c>
      <c r="GK110">
        <v>1.8772899999999999</v>
      </c>
      <c r="GL110">
        <v>5</v>
      </c>
      <c r="GM110">
        <v>0</v>
      </c>
      <c r="GN110">
        <v>0</v>
      </c>
      <c r="GO110">
        <v>0</v>
      </c>
      <c r="GP110" t="s">
        <v>386</v>
      </c>
      <c r="GQ110" t="s">
        <v>387</v>
      </c>
      <c r="GR110" t="s">
        <v>388</v>
      </c>
      <c r="GS110" t="s">
        <v>388</v>
      </c>
      <c r="GT110" t="s">
        <v>388</v>
      </c>
      <c r="GU110" t="s">
        <v>388</v>
      </c>
      <c r="GV110">
        <v>0</v>
      </c>
      <c r="GW110">
        <v>100</v>
      </c>
      <c r="GX110">
        <v>100</v>
      </c>
      <c r="GY110">
        <v>0.66900000000000004</v>
      </c>
      <c r="GZ110">
        <v>-0.125</v>
      </c>
      <c r="HA110">
        <v>0.66880000000003303</v>
      </c>
      <c r="HB110">
        <v>0</v>
      </c>
      <c r="HC110">
        <v>0</v>
      </c>
      <c r="HD110">
        <v>0</v>
      </c>
      <c r="HE110">
        <v>-0.13330909090909199</v>
      </c>
      <c r="HF110">
        <v>0</v>
      </c>
      <c r="HG110">
        <v>0</v>
      </c>
      <c r="HH110">
        <v>0</v>
      </c>
      <c r="HI110">
        <v>-1</v>
      </c>
      <c r="HJ110">
        <v>-1</v>
      </c>
      <c r="HK110">
        <v>-1</v>
      </c>
      <c r="HL110">
        <v>-1</v>
      </c>
      <c r="HM110">
        <v>4.5999999999999996</v>
      </c>
      <c r="HN110">
        <v>4.5999999999999996</v>
      </c>
      <c r="HO110">
        <v>0.161133</v>
      </c>
      <c r="HP110">
        <v>4.99878</v>
      </c>
      <c r="HQ110">
        <v>1.5502899999999999</v>
      </c>
      <c r="HR110">
        <v>2.32666</v>
      </c>
      <c r="HS110">
        <v>1.5185500000000001</v>
      </c>
      <c r="HT110">
        <v>1.2206999999999999E-3</v>
      </c>
      <c r="HU110">
        <v>30.544599999999999</v>
      </c>
      <c r="HV110">
        <v>23.9299</v>
      </c>
      <c r="HW110">
        <v>2</v>
      </c>
      <c r="HX110">
        <v>482.02499999999998</v>
      </c>
      <c r="HY110">
        <v>204.773</v>
      </c>
      <c r="HZ110">
        <v>22.0001</v>
      </c>
      <c r="IA110">
        <v>24.461500000000001</v>
      </c>
      <c r="IB110">
        <v>30.0002</v>
      </c>
      <c r="IC110">
        <v>24.427600000000002</v>
      </c>
      <c r="ID110">
        <v>24.425699999999999</v>
      </c>
      <c r="IE110">
        <v>-1</v>
      </c>
      <c r="IF110">
        <v>-30</v>
      </c>
      <c r="IG110">
        <v>-30</v>
      </c>
      <c r="IH110">
        <v>22</v>
      </c>
      <c r="II110">
        <v>400</v>
      </c>
      <c r="IJ110">
        <v>15.804</v>
      </c>
      <c r="IK110">
        <v>100.71</v>
      </c>
      <c r="IL110">
        <v>101.083</v>
      </c>
    </row>
    <row r="111" spans="1:246" x14ac:dyDescent="0.35">
      <c r="A111">
        <v>93</v>
      </c>
      <c r="B111">
        <v>1717091874.0999999</v>
      </c>
      <c r="C111">
        <v>30002</v>
      </c>
      <c r="D111" t="s">
        <v>755</v>
      </c>
      <c r="E111" t="s">
        <v>756</v>
      </c>
      <c r="F111" t="s">
        <v>381</v>
      </c>
      <c r="G111">
        <v>1717091874.0999999</v>
      </c>
      <c r="H111">
        <f t="shared" si="50"/>
        <v>1.276271257637553E-3</v>
      </c>
      <c r="I111">
        <f t="shared" si="51"/>
        <v>1.276271257637553</v>
      </c>
      <c r="J111">
        <f t="shared" si="52"/>
        <v>8.0452778449856552</v>
      </c>
      <c r="K111">
        <f t="shared" si="53"/>
        <v>400.88</v>
      </c>
      <c r="L111">
        <f t="shared" si="54"/>
        <v>242.42569610320209</v>
      </c>
      <c r="M111">
        <f t="shared" si="55"/>
        <v>24.379019907317247</v>
      </c>
      <c r="N111">
        <f t="shared" si="56"/>
        <v>40.313636951608004</v>
      </c>
      <c r="O111">
        <f t="shared" si="57"/>
        <v>8.6576468543941992E-2</v>
      </c>
      <c r="P111">
        <f t="shared" si="58"/>
        <v>2.9425908416859352</v>
      </c>
      <c r="Q111">
        <f t="shared" si="59"/>
        <v>8.5185862615080446E-2</v>
      </c>
      <c r="R111">
        <f t="shared" si="60"/>
        <v>5.3364243961454505E-2</v>
      </c>
      <c r="S111">
        <f t="shared" si="61"/>
        <v>77.146741088219969</v>
      </c>
      <c r="T111">
        <f t="shared" si="62"/>
        <v>23.44733052017768</v>
      </c>
      <c r="U111">
        <f t="shared" si="63"/>
        <v>23.44733052017768</v>
      </c>
      <c r="V111">
        <f t="shared" si="64"/>
        <v>2.8969761736676589</v>
      </c>
      <c r="W111">
        <f t="shared" si="65"/>
        <v>49.474620736262032</v>
      </c>
      <c r="X111">
        <f t="shared" si="66"/>
        <v>1.4226828095235198</v>
      </c>
      <c r="Y111">
        <f t="shared" si="67"/>
        <v>2.875581031954785</v>
      </c>
      <c r="Z111">
        <f t="shared" si="68"/>
        <v>1.4742933641441391</v>
      </c>
      <c r="AA111">
        <f t="shared" si="69"/>
        <v>-56.283562461816089</v>
      </c>
      <c r="AB111">
        <f t="shared" si="70"/>
        <v>-19.485951325924958</v>
      </c>
      <c r="AC111">
        <f t="shared" si="71"/>
        <v>-1.378083856204728</v>
      </c>
      <c r="AD111">
        <f t="shared" si="72"/>
        <v>-8.5655572580378703E-4</v>
      </c>
      <c r="AE111">
        <f t="shared" si="73"/>
        <v>8.0688931463194375</v>
      </c>
      <c r="AF111">
        <f t="shared" si="74"/>
        <v>1.2796335071523861</v>
      </c>
      <c r="AG111">
        <f t="shared" si="75"/>
        <v>8.0452778449856552</v>
      </c>
      <c r="AH111">
        <v>416.43762300846299</v>
      </c>
      <c r="AI111">
        <v>406.65356363636403</v>
      </c>
      <c r="AJ111">
        <v>1.1816448155232101E-3</v>
      </c>
      <c r="AK111">
        <v>66.787881757823001</v>
      </c>
      <c r="AL111">
        <f t="shared" si="76"/>
        <v>1.276271257637553</v>
      </c>
      <c r="AM111">
        <v>12.634606398672499</v>
      </c>
      <c r="AN111">
        <v>14.144441212121199</v>
      </c>
      <c r="AO111">
        <v>-1.2743516527291799E-6</v>
      </c>
      <c r="AP111">
        <v>78.098969156871703</v>
      </c>
      <c r="AQ111">
        <v>13</v>
      </c>
      <c r="AR111">
        <v>3</v>
      </c>
      <c r="AS111">
        <f t="shared" si="77"/>
        <v>1</v>
      </c>
      <c r="AT111">
        <f t="shared" si="78"/>
        <v>0</v>
      </c>
      <c r="AU111">
        <f t="shared" si="79"/>
        <v>53925.786388327593</v>
      </c>
      <c r="AV111" t="s">
        <v>427</v>
      </c>
      <c r="AW111">
        <v>10452.200000000001</v>
      </c>
      <c r="AX111">
        <v>1034.8442307692301</v>
      </c>
      <c r="AY111">
        <v>4484.24</v>
      </c>
      <c r="AZ111">
        <f t="shared" si="80"/>
        <v>0.76922639493666034</v>
      </c>
      <c r="BA111">
        <v>-1.01765535009789</v>
      </c>
      <c r="BB111" t="s">
        <v>757</v>
      </c>
      <c r="BC111">
        <v>10447.5</v>
      </c>
      <c r="BD111">
        <v>1571.5668000000001</v>
      </c>
      <c r="BE111">
        <v>2341.69</v>
      </c>
      <c r="BF111">
        <f t="shared" si="81"/>
        <v>0.32887495782960174</v>
      </c>
      <c r="BG111">
        <v>0.5</v>
      </c>
      <c r="BH111">
        <f t="shared" si="82"/>
        <v>336.45864054410998</v>
      </c>
      <c r="BI111">
        <f t="shared" si="83"/>
        <v>8.0452778449856552</v>
      </c>
      <c r="BJ111">
        <f t="shared" si="84"/>
        <v>55.326410610174648</v>
      </c>
      <c r="BK111">
        <f t="shared" si="85"/>
        <v>2.6936247440182436E-2</v>
      </c>
      <c r="BL111">
        <f t="shared" si="86"/>
        <v>0.91495885450251724</v>
      </c>
      <c r="BM111">
        <f t="shared" si="87"/>
        <v>854.43226497975274</v>
      </c>
      <c r="BN111" t="s">
        <v>383</v>
      </c>
      <c r="BO111">
        <v>0</v>
      </c>
      <c r="BP111">
        <f t="shared" si="88"/>
        <v>854.43226497975274</v>
      </c>
      <c r="BQ111">
        <f t="shared" si="89"/>
        <v>0.63512152975852798</v>
      </c>
      <c r="BR111">
        <f t="shared" si="90"/>
        <v>0.517814217311511</v>
      </c>
      <c r="BS111">
        <f t="shared" si="91"/>
        <v>0.59026542351782407</v>
      </c>
      <c r="BT111">
        <f t="shared" si="92"/>
        <v>0.58929922576350124</v>
      </c>
      <c r="BU111">
        <f t="shared" si="93"/>
        <v>0.62113777117486224</v>
      </c>
      <c r="BV111">
        <f t="shared" si="94"/>
        <v>0.28152616518508294</v>
      </c>
      <c r="BW111">
        <f t="shared" si="95"/>
        <v>0.71847383481491711</v>
      </c>
      <c r="BX111">
        <f t="shared" si="96"/>
        <v>399.846</v>
      </c>
      <c r="BY111">
        <f t="shared" si="97"/>
        <v>336.45864054410998</v>
      </c>
      <c r="BZ111">
        <f t="shared" si="98"/>
        <v>0.84147056752877347</v>
      </c>
      <c r="CA111">
        <f t="shared" si="99"/>
        <v>0.19294113505754706</v>
      </c>
      <c r="CB111">
        <v>1717091874.0999999</v>
      </c>
      <c r="CC111">
        <v>400.88</v>
      </c>
      <c r="CD111">
        <v>411.178</v>
      </c>
      <c r="CE111">
        <v>14.1472</v>
      </c>
      <c r="CF111">
        <v>12.6334</v>
      </c>
      <c r="CG111">
        <v>400.24400000000003</v>
      </c>
      <c r="CH111">
        <v>14.2682</v>
      </c>
      <c r="CI111">
        <v>500.012</v>
      </c>
      <c r="CJ111">
        <v>100.46299999999999</v>
      </c>
      <c r="CK111">
        <v>9.9854100000000001E-2</v>
      </c>
      <c r="CL111">
        <v>23.3245</v>
      </c>
      <c r="CM111">
        <v>22.553100000000001</v>
      </c>
      <c r="CN111">
        <v>999.9</v>
      </c>
      <c r="CO111">
        <v>0</v>
      </c>
      <c r="CP111">
        <v>0</v>
      </c>
      <c r="CQ111">
        <v>10028.1</v>
      </c>
      <c r="CR111">
        <v>0</v>
      </c>
      <c r="CS111">
        <v>1.5289399999999999E-3</v>
      </c>
      <c r="CT111">
        <v>399.846</v>
      </c>
      <c r="CU111">
        <v>0.94995499999999999</v>
      </c>
      <c r="CV111">
        <v>5.0044999999999999E-2</v>
      </c>
      <c r="CW111">
        <v>0</v>
      </c>
      <c r="CX111">
        <v>1571.7</v>
      </c>
      <c r="CY111">
        <v>8.2756299999999996</v>
      </c>
      <c r="CZ111">
        <v>3710.32</v>
      </c>
      <c r="DA111">
        <v>3403.47</v>
      </c>
      <c r="DB111">
        <v>37.311999999999998</v>
      </c>
      <c r="DC111">
        <v>40.811999999999998</v>
      </c>
      <c r="DD111">
        <v>39.311999999999998</v>
      </c>
      <c r="DE111">
        <v>40.561999999999998</v>
      </c>
      <c r="DF111">
        <v>40.936999999999998</v>
      </c>
      <c r="DG111">
        <v>371.97</v>
      </c>
      <c r="DH111">
        <v>19.600000000000001</v>
      </c>
      <c r="DI111">
        <v>0</v>
      </c>
      <c r="DJ111">
        <v>299.200000047684</v>
      </c>
      <c r="DK111">
        <v>0</v>
      </c>
      <c r="DL111">
        <v>1571.5668000000001</v>
      </c>
      <c r="DM111">
        <v>-1.2207692332748501</v>
      </c>
      <c r="DN111">
        <v>-3.1200001575908498</v>
      </c>
      <c r="DO111">
        <v>3712.1680000000001</v>
      </c>
      <c r="DP111">
        <v>15</v>
      </c>
      <c r="DQ111">
        <v>1717091913.0999999</v>
      </c>
      <c r="DR111" t="s">
        <v>758</v>
      </c>
      <c r="DS111">
        <v>1717091896.0999999</v>
      </c>
      <c r="DT111">
        <v>1717091913.0999999</v>
      </c>
      <c r="DU111">
        <v>94</v>
      </c>
      <c r="DV111">
        <v>-3.3000000000000002E-2</v>
      </c>
      <c r="DW111">
        <v>3.0000000000000001E-3</v>
      </c>
      <c r="DX111">
        <v>0.63600000000000001</v>
      </c>
      <c r="DY111">
        <v>-0.121</v>
      </c>
      <c r="DZ111">
        <v>411</v>
      </c>
      <c r="EA111">
        <v>13</v>
      </c>
      <c r="EB111">
        <v>0.11</v>
      </c>
      <c r="EC111">
        <v>0.09</v>
      </c>
      <c r="ED111">
        <v>-10.2799333333333</v>
      </c>
      <c r="EE111">
        <v>-1.18129870130171E-2</v>
      </c>
      <c r="EF111">
        <v>3.5166303315658502E-2</v>
      </c>
      <c r="EG111">
        <v>1</v>
      </c>
      <c r="EH111">
        <v>400.88967851132702</v>
      </c>
      <c r="EI111">
        <v>-2.8853291535422002E-2</v>
      </c>
      <c r="EJ111">
        <v>2.5565412032288001E-2</v>
      </c>
      <c r="EK111">
        <v>1</v>
      </c>
      <c r="EL111">
        <v>1.51064666666667</v>
      </c>
      <c r="EM111">
        <v>1.1748311688309501E-2</v>
      </c>
      <c r="EN111">
        <v>2.0451646419538901E-3</v>
      </c>
      <c r="EO111">
        <v>1</v>
      </c>
      <c r="EP111">
        <v>3</v>
      </c>
      <c r="EQ111">
        <v>3</v>
      </c>
      <c r="ER111" t="s">
        <v>385</v>
      </c>
      <c r="ES111">
        <v>2.9780700000000002</v>
      </c>
      <c r="ET111">
        <v>2.8302499999999999</v>
      </c>
      <c r="EU111">
        <v>9.9119600000000002E-2</v>
      </c>
      <c r="EV111">
        <v>0.100506</v>
      </c>
      <c r="EW111">
        <v>8.0434199999999997E-2</v>
      </c>
      <c r="EX111">
        <v>7.2433399999999995E-2</v>
      </c>
      <c r="EY111">
        <v>25362.7</v>
      </c>
      <c r="EZ111">
        <v>30917.1</v>
      </c>
      <c r="FA111">
        <v>26053.8</v>
      </c>
      <c r="FB111">
        <v>31238.2</v>
      </c>
      <c r="FC111">
        <v>32126.1</v>
      </c>
      <c r="FD111">
        <v>35343.1</v>
      </c>
      <c r="FE111">
        <v>38367.199999999997</v>
      </c>
      <c r="FF111">
        <v>41441.199999999997</v>
      </c>
      <c r="FG111">
        <v>2.1542699999999999</v>
      </c>
      <c r="FH111">
        <v>1.4873499999999999</v>
      </c>
      <c r="FI111">
        <v>5.4985300000000001E-2</v>
      </c>
      <c r="FJ111">
        <v>0</v>
      </c>
      <c r="FK111">
        <v>21.646599999999999</v>
      </c>
      <c r="FL111">
        <v>999.9</v>
      </c>
      <c r="FM111">
        <v>33.86</v>
      </c>
      <c r="FN111">
        <v>28.277999999999999</v>
      </c>
      <c r="FO111">
        <v>12.9978</v>
      </c>
      <c r="FP111">
        <v>62.464100000000002</v>
      </c>
      <c r="FQ111">
        <v>44.667499999999997</v>
      </c>
      <c r="FR111">
        <v>1</v>
      </c>
      <c r="FS111">
        <v>-0.224296</v>
      </c>
      <c r="FT111">
        <v>0.31717899999999999</v>
      </c>
      <c r="FU111">
        <v>20.263200000000001</v>
      </c>
      <c r="FV111">
        <v>5.24709</v>
      </c>
      <c r="FW111">
        <v>12.039899999999999</v>
      </c>
      <c r="FX111">
        <v>5.0236499999999999</v>
      </c>
      <c r="FY111">
        <v>3.3008500000000001</v>
      </c>
      <c r="FZ111">
        <v>999.9</v>
      </c>
      <c r="GA111">
        <v>9999</v>
      </c>
      <c r="GB111">
        <v>9999</v>
      </c>
      <c r="GC111">
        <v>9999</v>
      </c>
      <c r="GD111">
        <v>1.87836</v>
      </c>
      <c r="GE111">
        <v>1.8798999999999999</v>
      </c>
      <c r="GF111">
        <v>1.87887</v>
      </c>
      <c r="GG111">
        <v>1.8792800000000001</v>
      </c>
      <c r="GH111">
        <v>1.8808</v>
      </c>
      <c r="GI111">
        <v>1.87531</v>
      </c>
      <c r="GJ111">
        <v>1.8824799999999999</v>
      </c>
      <c r="GK111">
        <v>1.8772899999999999</v>
      </c>
      <c r="GL111">
        <v>5</v>
      </c>
      <c r="GM111">
        <v>0</v>
      </c>
      <c r="GN111">
        <v>0</v>
      </c>
      <c r="GO111">
        <v>0</v>
      </c>
      <c r="GP111" t="s">
        <v>386</v>
      </c>
      <c r="GQ111" t="s">
        <v>387</v>
      </c>
      <c r="GR111" t="s">
        <v>388</v>
      </c>
      <c r="GS111" t="s">
        <v>388</v>
      </c>
      <c r="GT111" t="s">
        <v>388</v>
      </c>
      <c r="GU111" t="s">
        <v>388</v>
      </c>
      <c r="GV111">
        <v>0</v>
      </c>
      <c r="GW111">
        <v>100</v>
      </c>
      <c r="GX111">
        <v>100</v>
      </c>
      <c r="GY111">
        <v>0.63600000000000001</v>
      </c>
      <c r="GZ111">
        <v>-0.121</v>
      </c>
      <c r="HA111">
        <v>0.66899999999998305</v>
      </c>
      <c r="HB111">
        <v>0</v>
      </c>
      <c r="HC111">
        <v>0</v>
      </c>
      <c r="HD111">
        <v>0</v>
      </c>
      <c r="HE111">
        <v>-0.124749999999999</v>
      </c>
      <c r="HF111">
        <v>0</v>
      </c>
      <c r="HG111">
        <v>0</v>
      </c>
      <c r="HH111">
        <v>0</v>
      </c>
      <c r="HI111">
        <v>-1</v>
      </c>
      <c r="HJ111">
        <v>-1</v>
      </c>
      <c r="HK111">
        <v>-1</v>
      </c>
      <c r="HL111">
        <v>-1</v>
      </c>
      <c r="HM111">
        <v>4.5</v>
      </c>
      <c r="HN111">
        <v>4.5</v>
      </c>
      <c r="HO111">
        <v>0.161133</v>
      </c>
      <c r="HP111">
        <v>4.99878</v>
      </c>
      <c r="HQ111">
        <v>1.5502899999999999</v>
      </c>
      <c r="HR111">
        <v>2.32666</v>
      </c>
      <c r="HS111">
        <v>1.5197799999999999</v>
      </c>
      <c r="HT111">
        <v>1.2206999999999999E-3</v>
      </c>
      <c r="HU111">
        <v>30.566199999999998</v>
      </c>
      <c r="HV111">
        <v>23.9299</v>
      </c>
      <c r="HW111">
        <v>2</v>
      </c>
      <c r="HX111">
        <v>482.34199999999998</v>
      </c>
      <c r="HY111">
        <v>205.23699999999999</v>
      </c>
      <c r="HZ111">
        <v>21.999600000000001</v>
      </c>
      <c r="IA111">
        <v>24.55</v>
      </c>
      <c r="IB111">
        <v>30</v>
      </c>
      <c r="IC111">
        <v>24.505400000000002</v>
      </c>
      <c r="ID111">
        <v>24.5017</v>
      </c>
      <c r="IE111">
        <v>-1</v>
      </c>
      <c r="IF111">
        <v>-30</v>
      </c>
      <c r="IG111">
        <v>-30</v>
      </c>
      <c r="IH111">
        <v>22</v>
      </c>
      <c r="II111">
        <v>400</v>
      </c>
      <c r="IJ111">
        <v>15.804</v>
      </c>
      <c r="IK111">
        <v>100.696</v>
      </c>
      <c r="IL111">
        <v>101.062</v>
      </c>
    </row>
    <row r="112" spans="1:246" x14ac:dyDescent="0.35">
      <c r="A112">
        <v>94</v>
      </c>
      <c r="B112">
        <v>1717092174.0999999</v>
      </c>
      <c r="C112">
        <v>30302</v>
      </c>
      <c r="D112" t="s">
        <v>759</v>
      </c>
      <c r="E112" t="s">
        <v>760</v>
      </c>
      <c r="F112" t="s">
        <v>381</v>
      </c>
      <c r="G112">
        <v>1717092174.0999999</v>
      </c>
      <c r="H112">
        <f t="shared" si="50"/>
        <v>1.2943499159544314E-3</v>
      </c>
      <c r="I112">
        <f t="shared" si="51"/>
        <v>1.2943499159544314</v>
      </c>
      <c r="J112">
        <f t="shared" si="52"/>
        <v>8.0804976290679082</v>
      </c>
      <c r="K112">
        <f t="shared" si="53"/>
        <v>401.14299999999997</v>
      </c>
      <c r="L112">
        <f t="shared" si="54"/>
        <v>243.34906786662518</v>
      </c>
      <c r="M112">
        <f t="shared" si="55"/>
        <v>24.471151602685275</v>
      </c>
      <c r="N112">
        <f t="shared" si="56"/>
        <v>40.338889535981991</v>
      </c>
      <c r="O112">
        <f t="shared" si="57"/>
        <v>8.738156342373922E-2</v>
      </c>
      <c r="P112">
        <f t="shared" si="58"/>
        <v>2.938274031074477</v>
      </c>
      <c r="Q112">
        <f t="shared" si="59"/>
        <v>8.5963157734777224E-2</v>
      </c>
      <c r="R112">
        <f t="shared" si="60"/>
        <v>5.3852493826084369E-2</v>
      </c>
      <c r="S112">
        <f t="shared" si="61"/>
        <v>77.20029757540361</v>
      </c>
      <c r="T112">
        <f t="shared" si="62"/>
        <v>23.431915376190553</v>
      </c>
      <c r="U112">
        <f t="shared" si="63"/>
        <v>23.431915376190553</v>
      </c>
      <c r="V112">
        <f t="shared" si="64"/>
        <v>2.8942834812973728</v>
      </c>
      <c r="W112">
        <f t="shared" si="65"/>
        <v>49.156333096790298</v>
      </c>
      <c r="X112">
        <f t="shared" si="66"/>
        <v>1.4125746060653999</v>
      </c>
      <c r="Y112">
        <f t="shared" si="67"/>
        <v>2.8736370617474618</v>
      </c>
      <c r="Z112">
        <f t="shared" si="68"/>
        <v>1.4817088752319729</v>
      </c>
      <c r="AA112">
        <f t="shared" si="69"/>
        <v>-57.080831293590428</v>
      </c>
      <c r="AB112">
        <f t="shared" si="70"/>
        <v>-18.789651741328452</v>
      </c>
      <c r="AC112">
        <f t="shared" si="71"/>
        <v>-1.3306132485639159</v>
      </c>
      <c r="AD112">
        <f t="shared" si="72"/>
        <v>-7.98708079191357E-4</v>
      </c>
      <c r="AE112">
        <f t="shared" si="73"/>
        <v>7.9916394311486068</v>
      </c>
      <c r="AF112">
        <f t="shared" si="74"/>
        <v>1.2880965612049022</v>
      </c>
      <c r="AG112">
        <f t="shared" si="75"/>
        <v>8.0804976290679082</v>
      </c>
      <c r="AH112">
        <v>416.575819485159</v>
      </c>
      <c r="AI112">
        <v>406.77011515151497</v>
      </c>
      <c r="AJ112">
        <v>-2.54656383221636E-3</v>
      </c>
      <c r="AK112">
        <v>66.693756775452798</v>
      </c>
      <c r="AL112">
        <f t="shared" si="76"/>
        <v>1.2943499159544314</v>
      </c>
      <c r="AM112">
        <v>12.5255049077984</v>
      </c>
      <c r="AN112">
        <v>14.0569612121212</v>
      </c>
      <c r="AO112">
        <v>-1.1508144806656401E-5</v>
      </c>
      <c r="AP112">
        <v>77.838435667445196</v>
      </c>
      <c r="AQ112">
        <v>13</v>
      </c>
      <c r="AR112">
        <v>3</v>
      </c>
      <c r="AS112">
        <f t="shared" si="77"/>
        <v>1</v>
      </c>
      <c r="AT112">
        <f t="shared" si="78"/>
        <v>0</v>
      </c>
      <c r="AU112">
        <f t="shared" si="79"/>
        <v>53800.925603846808</v>
      </c>
      <c r="AV112" t="s">
        <v>427</v>
      </c>
      <c r="AW112">
        <v>10452.200000000001</v>
      </c>
      <c r="AX112">
        <v>1034.8442307692301</v>
      </c>
      <c r="AY112">
        <v>4484.24</v>
      </c>
      <c r="AZ112">
        <f t="shared" si="80"/>
        <v>0.76922639493666034</v>
      </c>
      <c r="BA112">
        <v>-1.01765535009789</v>
      </c>
      <c r="BB112" t="s">
        <v>761</v>
      </c>
      <c r="BC112">
        <v>10444</v>
      </c>
      <c r="BD112">
        <v>1570.0808</v>
      </c>
      <c r="BE112">
        <v>2331.3000000000002</v>
      </c>
      <c r="BF112">
        <f t="shared" si="81"/>
        <v>0.32652134002487887</v>
      </c>
      <c r="BG112">
        <v>0.5</v>
      </c>
      <c r="BH112">
        <f t="shared" si="82"/>
        <v>336.69550878770173</v>
      </c>
      <c r="BI112">
        <f t="shared" si="83"/>
        <v>8.0804976290679082</v>
      </c>
      <c r="BJ112">
        <f t="shared" si="84"/>
        <v>54.969134354859371</v>
      </c>
      <c r="BK112">
        <f t="shared" si="85"/>
        <v>2.7021901812484529E-2</v>
      </c>
      <c r="BL112">
        <f t="shared" si="86"/>
        <v>0.92349332990177135</v>
      </c>
      <c r="BM112">
        <f t="shared" si="87"/>
        <v>853.04506970884984</v>
      </c>
      <c r="BN112" t="s">
        <v>383</v>
      </c>
      <c r="BO112">
        <v>0</v>
      </c>
      <c r="BP112">
        <f t="shared" si="88"/>
        <v>853.04506970884984</v>
      </c>
      <c r="BQ112">
        <f t="shared" si="89"/>
        <v>0.63409039175187676</v>
      </c>
      <c r="BR112">
        <f t="shared" si="90"/>
        <v>0.51494446891516477</v>
      </c>
      <c r="BS112">
        <f t="shared" si="91"/>
        <v>0.59290124637494368</v>
      </c>
      <c r="BT112">
        <f t="shared" si="92"/>
        <v>0.58715400715263633</v>
      </c>
      <c r="BU112">
        <f t="shared" si="93"/>
        <v>0.6241498929188154</v>
      </c>
      <c r="BV112">
        <f t="shared" si="94"/>
        <v>0.27977594553218116</v>
      </c>
      <c r="BW112">
        <f t="shared" si="95"/>
        <v>0.7202240544678189</v>
      </c>
      <c r="BX112">
        <f t="shared" si="96"/>
        <v>400.12799999999999</v>
      </c>
      <c r="BY112">
        <f t="shared" si="97"/>
        <v>336.69550878770173</v>
      </c>
      <c r="BZ112">
        <f t="shared" si="98"/>
        <v>0.84146950172870116</v>
      </c>
      <c r="CA112">
        <f t="shared" si="99"/>
        <v>0.19293900345740267</v>
      </c>
      <c r="CB112">
        <v>1717092174.0999999</v>
      </c>
      <c r="CC112">
        <v>401.14299999999997</v>
      </c>
      <c r="CD112">
        <v>411.35300000000001</v>
      </c>
      <c r="CE112">
        <v>14.0471</v>
      </c>
      <c r="CF112">
        <v>12.523099999999999</v>
      </c>
      <c r="CG112">
        <v>400.476</v>
      </c>
      <c r="CH112">
        <v>14.1751</v>
      </c>
      <c r="CI112">
        <v>500.00099999999998</v>
      </c>
      <c r="CJ112">
        <v>100.46</v>
      </c>
      <c r="CK112">
        <v>9.9874000000000004E-2</v>
      </c>
      <c r="CL112">
        <v>23.313300000000002</v>
      </c>
      <c r="CM112">
        <v>22.531700000000001</v>
      </c>
      <c r="CN112">
        <v>999.9</v>
      </c>
      <c r="CO112">
        <v>0</v>
      </c>
      <c r="CP112">
        <v>0</v>
      </c>
      <c r="CQ112">
        <v>10003.799999999999</v>
      </c>
      <c r="CR112">
        <v>0</v>
      </c>
      <c r="CS112">
        <v>1.5289399999999999E-3</v>
      </c>
      <c r="CT112">
        <v>400.12799999999999</v>
      </c>
      <c r="CU112">
        <v>0.94999199999999995</v>
      </c>
      <c r="CV112">
        <v>5.0007799999999998E-2</v>
      </c>
      <c r="CW112">
        <v>0</v>
      </c>
      <c r="CX112">
        <v>1570.05</v>
      </c>
      <c r="CY112">
        <v>8.2756299999999996</v>
      </c>
      <c r="CZ112">
        <v>3716.32</v>
      </c>
      <c r="DA112">
        <v>3405.96</v>
      </c>
      <c r="DB112">
        <v>37.311999999999998</v>
      </c>
      <c r="DC112">
        <v>40.75</v>
      </c>
      <c r="DD112">
        <v>39.311999999999998</v>
      </c>
      <c r="DE112">
        <v>40.561999999999998</v>
      </c>
      <c r="DF112">
        <v>40.936999999999998</v>
      </c>
      <c r="DG112">
        <v>372.26</v>
      </c>
      <c r="DH112">
        <v>19.600000000000001</v>
      </c>
      <c r="DI112">
        <v>0</v>
      </c>
      <c r="DJ112">
        <v>299</v>
      </c>
      <c r="DK112">
        <v>0</v>
      </c>
      <c r="DL112">
        <v>1570.0808</v>
      </c>
      <c r="DM112">
        <v>-0.80769231391379104</v>
      </c>
      <c r="DN112">
        <v>-42.883076851441601</v>
      </c>
      <c r="DO112">
        <v>3722.4232000000002</v>
      </c>
      <c r="DP112">
        <v>15</v>
      </c>
      <c r="DQ112">
        <v>1717092203.0999999</v>
      </c>
      <c r="DR112" t="s">
        <v>762</v>
      </c>
      <c r="DS112">
        <v>1717092203.0999999</v>
      </c>
      <c r="DT112">
        <v>1717092200.0999999</v>
      </c>
      <c r="DU112">
        <v>95</v>
      </c>
      <c r="DV112">
        <v>3.1E-2</v>
      </c>
      <c r="DW112">
        <v>-7.0000000000000001E-3</v>
      </c>
      <c r="DX112">
        <v>0.66700000000000004</v>
      </c>
      <c r="DY112">
        <v>-0.128</v>
      </c>
      <c r="DZ112">
        <v>411</v>
      </c>
      <c r="EA112">
        <v>13</v>
      </c>
      <c r="EB112">
        <v>0.17</v>
      </c>
      <c r="EC112">
        <v>0.08</v>
      </c>
      <c r="ED112">
        <v>-10.302685</v>
      </c>
      <c r="EE112">
        <v>8.33639097744341E-2</v>
      </c>
      <c r="EF112">
        <v>2.8476907749964801E-2</v>
      </c>
      <c r="EG112">
        <v>1</v>
      </c>
      <c r="EH112">
        <v>401.06979105206398</v>
      </c>
      <c r="EI112">
        <v>-5.9357508723338698E-2</v>
      </c>
      <c r="EJ112">
        <v>2.6490798180556E-2</v>
      </c>
      <c r="EK112">
        <v>1</v>
      </c>
      <c r="EL112">
        <v>1.5335840000000001</v>
      </c>
      <c r="EM112">
        <v>6.2697744360899997E-3</v>
      </c>
      <c r="EN112">
        <v>1.0474177772026099E-3</v>
      </c>
      <c r="EO112">
        <v>1</v>
      </c>
      <c r="EP112">
        <v>3</v>
      </c>
      <c r="EQ112">
        <v>3</v>
      </c>
      <c r="ER112" t="s">
        <v>385</v>
      </c>
      <c r="ES112">
        <v>2.9780199999999999</v>
      </c>
      <c r="ET112">
        <v>2.83006</v>
      </c>
      <c r="EU112">
        <v>9.9149899999999999E-2</v>
      </c>
      <c r="EV112">
        <v>0.100524</v>
      </c>
      <c r="EW112">
        <v>8.0033900000000005E-2</v>
      </c>
      <c r="EX112">
        <v>7.1953900000000001E-2</v>
      </c>
      <c r="EY112">
        <v>25360.5</v>
      </c>
      <c r="EZ112">
        <v>30914.9</v>
      </c>
      <c r="FA112">
        <v>26052.5</v>
      </c>
      <c r="FB112">
        <v>31236.799999999999</v>
      </c>
      <c r="FC112">
        <v>32138.2</v>
      </c>
      <c r="FD112">
        <v>35359.699999999997</v>
      </c>
      <c r="FE112">
        <v>38364.800000000003</v>
      </c>
      <c r="FF112">
        <v>41439.300000000003</v>
      </c>
      <c r="FG112">
        <v>2.1537000000000002</v>
      </c>
      <c r="FH112">
        <v>1.48743</v>
      </c>
      <c r="FI112">
        <v>5.5842099999999999E-2</v>
      </c>
      <c r="FJ112">
        <v>0</v>
      </c>
      <c r="FK112">
        <v>21.6111</v>
      </c>
      <c r="FL112">
        <v>999.9</v>
      </c>
      <c r="FM112">
        <v>33.786999999999999</v>
      </c>
      <c r="FN112">
        <v>28.277999999999999</v>
      </c>
      <c r="FO112">
        <v>12.971500000000001</v>
      </c>
      <c r="FP112">
        <v>62.464199999999998</v>
      </c>
      <c r="FQ112">
        <v>44.627400000000002</v>
      </c>
      <c r="FR112">
        <v>1</v>
      </c>
      <c r="FS112">
        <v>-0.22301099999999999</v>
      </c>
      <c r="FT112">
        <v>0.26958300000000002</v>
      </c>
      <c r="FU112">
        <v>20.263500000000001</v>
      </c>
      <c r="FV112">
        <v>5.2469400000000004</v>
      </c>
      <c r="FW112">
        <v>12.039899999999999</v>
      </c>
      <c r="FX112">
        <v>5.0238500000000004</v>
      </c>
      <c r="FY112">
        <v>3.3008500000000001</v>
      </c>
      <c r="FZ112">
        <v>999.9</v>
      </c>
      <c r="GA112">
        <v>9999</v>
      </c>
      <c r="GB112">
        <v>9999</v>
      </c>
      <c r="GC112">
        <v>9999</v>
      </c>
      <c r="GD112">
        <v>1.87836</v>
      </c>
      <c r="GE112">
        <v>1.87988</v>
      </c>
      <c r="GF112">
        <v>1.87883</v>
      </c>
      <c r="GG112">
        <v>1.87927</v>
      </c>
      <c r="GH112">
        <v>1.8808</v>
      </c>
      <c r="GI112">
        <v>1.87531</v>
      </c>
      <c r="GJ112">
        <v>1.88246</v>
      </c>
      <c r="GK112">
        <v>1.8772800000000001</v>
      </c>
      <c r="GL112">
        <v>5</v>
      </c>
      <c r="GM112">
        <v>0</v>
      </c>
      <c r="GN112">
        <v>0</v>
      </c>
      <c r="GO112">
        <v>0</v>
      </c>
      <c r="GP112" t="s">
        <v>386</v>
      </c>
      <c r="GQ112" t="s">
        <v>387</v>
      </c>
      <c r="GR112" t="s">
        <v>388</v>
      </c>
      <c r="GS112" t="s">
        <v>388</v>
      </c>
      <c r="GT112" t="s">
        <v>388</v>
      </c>
      <c r="GU112" t="s">
        <v>388</v>
      </c>
      <c r="GV112">
        <v>0</v>
      </c>
      <c r="GW112">
        <v>100</v>
      </c>
      <c r="GX112">
        <v>100</v>
      </c>
      <c r="GY112">
        <v>0.66700000000000004</v>
      </c>
      <c r="GZ112">
        <v>-0.128</v>
      </c>
      <c r="HA112">
        <v>0.63620000000003096</v>
      </c>
      <c r="HB112">
        <v>0</v>
      </c>
      <c r="HC112">
        <v>0</v>
      </c>
      <c r="HD112">
        <v>0</v>
      </c>
      <c r="HE112">
        <v>-0.121472727272726</v>
      </c>
      <c r="HF112">
        <v>0</v>
      </c>
      <c r="HG112">
        <v>0</v>
      </c>
      <c r="HH112">
        <v>0</v>
      </c>
      <c r="HI112">
        <v>-1</v>
      </c>
      <c r="HJ112">
        <v>-1</v>
      </c>
      <c r="HK112">
        <v>-1</v>
      </c>
      <c r="HL112">
        <v>-1</v>
      </c>
      <c r="HM112">
        <v>4.5999999999999996</v>
      </c>
      <c r="HN112">
        <v>4.3</v>
      </c>
      <c r="HO112">
        <v>0.159912</v>
      </c>
      <c r="HP112">
        <v>4.99878</v>
      </c>
      <c r="HQ112">
        <v>1.5490699999999999</v>
      </c>
      <c r="HR112">
        <v>2.3278799999999999</v>
      </c>
      <c r="HS112">
        <v>1.5197799999999999</v>
      </c>
      <c r="HT112">
        <v>1.2206999999999999E-3</v>
      </c>
      <c r="HU112">
        <v>30.544599999999999</v>
      </c>
      <c r="HV112">
        <v>23.947399999999998</v>
      </c>
      <c r="HW112">
        <v>2</v>
      </c>
      <c r="HX112">
        <v>482.32</v>
      </c>
      <c r="HY112">
        <v>205.405</v>
      </c>
      <c r="HZ112">
        <v>22.0001</v>
      </c>
      <c r="IA112">
        <v>24.569099999999999</v>
      </c>
      <c r="IB112">
        <v>30.0001</v>
      </c>
      <c r="IC112">
        <v>24.541499999999999</v>
      </c>
      <c r="ID112">
        <v>24.538799999999998</v>
      </c>
      <c r="IE112">
        <v>-1</v>
      </c>
      <c r="IF112">
        <v>-30</v>
      </c>
      <c r="IG112">
        <v>-30</v>
      </c>
      <c r="IH112">
        <v>22</v>
      </c>
      <c r="II112">
        <v>400</v>
      </c>
      <c r="IJ112">
        <v>15.804</v>
      </c>
      <c r="IK112">
        <v>100.69</v>
      </c>
      <c r="IL112">
        <v>101.057</v>
      </c>
    </row>
    <row r="113" spans="1:246" x14ac:dyDescent="0.35">
      <c r="A113">
        <v>95</v>
      </c>
      <c r="B113">
        <v>1717092474.0999999</v>
      </c>
      <c r="C113">
        <v>30602</v>
      </c>
      <c r="D113" t="s">
        <v>763</v>
      </c>
      <c r="E113" t="s">
        <v>764</v>
      </c>
      <c r="F113" t="s">
        <v>381</v>
      </c>
      <c r="G113">
        <v>1717092474.0999999</v>
      </c>
      <c r="H113">
        <f t="shared" si="50"/>
        <v>1.2995999154668232E-3</v>
      </c>
      <c r="I113">
        <f t="shared" si="51"/>
        <v>1.2995999154668232</v>
      </c>
      <c r="J113">
        <f t="shared" si="52"/>
        <v>7.9898113735896983</v>
      </c>
      <c r="K113">
        <f t="shared" si="53"/>
        <v>401.26499999999999</v>
      </c>
      <c r="L113">
        <f t="shared" si="54"/>
        <v>244.88279082576784</v>
      </c>
      <c r="M113">
        <f t="shared" si="55"/>
        <v>24.624737813819323</v>
      </c>
      <c r="N113">
        <f t="shared" si="56"/>
        <v>40.350101309864996</v>
      </c>
      <c r="O113">
        <f t="shared" si="57"/>
        <v>8.7258375412844258E-2</v>
      </c>
      <c r="P113">
        <f t="shared" si="58"/>
        <v>2.9335983088226349</v>
      </c>
      <c r="Q113">
        <f t="shared" si="59"/>
        <v>8.5841716308549434E-2</v>
      </c>
      <c r="R113">
        <f t="shared" si="60"/>
        <v>5.3776438030672884E-2</v>
      </c>
      <c r="S113">
        <f t="shared" si="61"/>
        <v>77.204483454237533</v>
      </c>
      <c r="T113">
        <f t="shared" si="62"/>
        <v>23.430749632699335</v>
      </c>
      <c r="U113">
        <f t="shared" si="63"/>
        <v>23.430749632699335</v>
      </c>
      <c r="V113">
        <f t="shared" si="64"/>
        <v>2.894079940171729</v>
      </c>
      <c r="W113">
        <f t="shared" si="65"/>
        <v>48.866003666120072</v>
      </c>
      <c r="X113">
        <f t="shared" si="66"/>
        <v>1.4042315919444999</v>
      </c>
      <c r="Y113">
        <f t="shared" si="67"/>
        <v>2.8736370617474618</v>
      </c>
      <c r="Z113">
        <f t="shared" si="68"/>
        <v>1.4898483482272291</v>
      </c>
      <c r="AA113">
        <f t="shared" si="69"/>
        <v>-57.312356272086902</v>
      </c>
      <c r="AB113">
        <f t="shared" si="70"/>
        <v>-18.57538196450508</v>
      </c>
      <c r="AC113">
        <f t="shared" si="71"/>
        <v>-1.3175283015248003</v>
      </c>
      <c r="AD113">
        <f t="shared" si="72"/>
        <v>-7.8308387925218881E-4</v>
      </c>
      <c r="AE113">
        <f t="shared" si="73"/>
        <v>8.0311357036593876</v>
      </c>
      <c r="AF113">
        <f t="shared" si="74"/>
        <v>1.2985462632937648</v>
      </c>
      <c r="AG113">
        <f t="shared" si="75"/>
        <v>7.9898113735896983</v>
      </c>
      <c r="AH113">
        <v>416.680052579571</v>
      </c>
      <c r="AI113">
        <v>406.96423030302998</v>
      </c>
      <c r="AJ113">
        <v>1.4703821302582401E-3</v>
      </c>
      <c r="AK113">
        <v>66.693898010808297</v>
      </c>
      <c r="AL113">
        <f t="shared" si="76"/>
        <v>1.2995999154668232</v>
      </c>
      <c r="AM113">
        <v>12.4273282491638</v>
      </c>
      <c r="AN113">
        <v>13.9649606060606</v>
      </c>
      <c r="AO113">
        <v>2.13943282624739E-6</v>
      </c>
      <c r="AP113">
        <v>77.838821012944393</v>
      </c>
      <c r="AQ113">
        <v>13</v>
      </c>
      <c r="AR113">
        <v>3</v>
      </c>
      <c r="AS113">
        <f t="shared" si="77"/>
        <v>1</v>
      </c>
      <c r="AT113">
        <f t="shared" si="78"/>
        <v>0</v>
      </c>
      <c r="AU113">
        <f t="shared" si="79"/>
        <v>53663.622330624174</v>
      </c>
      <c r="AV113" t="s">
        <v>427</v>
      </c>
      <c r="AW113">
        <v>10452.200000000001</v>
      </c>
      <c r="AX113">
        <v>1034.8442307692301</v>
      </c>
      <c r="AY113">
        <v>4484.24</v>
      </c>
      <c r="AZ113">
        <f t="shared" si="80"/>
        <v>0.76922639493666034</v>
      </c>
      <c r="BA113">
        <v>-1.01765535009789</v>
      </c>
      <c r="BB113" t="s">
        <v>765</v>
      </c>
      <c r="BC113">
        <v>10443.9</v>
      </c>
      <c r="BD113">
        <v>1569.8956000000001</v>
      </c>
      <c r="BE113">
        <v>2322.14</v>
      </c>
      <c r="BF113">
        <f t="shared" si="81"/>
        <v>0.3239444650193356</v>
      </c>
      <c r="BG113">
        <v>0.5</v>
      </c>
      <c r="BH113">
        <f t="shared" si="82"/>
        <v>336.7139917271187</v>
      </c>
      <c r="BI113">
        <f t="shared" si="83"/>
        <v>7.9898113735896983</v>
      </c>
      <c r="BJ113">
        <f t="shared" si="84"/>
        <v>54.538316957283229</v>
      </c>
      <c r="BK113">
        <f t="shared" si="85"/>
        <v>2.6751091267355059E-2</v>
      </c>
      <c r="BL113">
        <f t="shared" si="86"/>
        <v>0.93108081338765103</v>
      </c>
      <c r="BM113">
        <f t="shared" si="87"/>
        <v>851.81557556441464</v>
      </c>
      <c r="BN113" t="s">
        <v>383</v>
      </c>
      <c r="BO113">
        <v>0</v>
      </c>
      <c r="BP113">
        <f t="shared" si="88"/>
        <v>851.81557556441464</v>
      </c>
      <c r="BQ113">
        <f t="shared" si="89"/>
        <v>0.63317647705805213</v>
      </c>
      <c r="BR113">
        <f t="shared" si="90"/>
        <v>0.51161797185594915</v>
      </c>
      <c r="BS113">
        <f t="shared" si="91"/>
        <v>0.59522229435949026</v>
      </c>
      <c r="BT113">
        <f t="shared" si="92"/>
        <v>0.58436018977170046</v>
      </c>
      <c r="BU113">
        <f t="shared" si="93"/>
        <v>0.62680543047171355</v>
      </c>
      <c r="BV113">
        <f t="shared" si="94"/>
        <v>0.27760072527470858</v>
      </c>
      <c r="BW113">
        <f t="shared" si="95"/>
        <v>0.72239927472529142</v>
      </c>
      <c r="BX113">
        <f t="shared" si="96"/>
        <v>400.15</v>
      </c>
      <c r="BY113">
        <f t="shared" si="97"/>
        <v>336.7139917271187</v>
      </c>
      <c r="BZ113">
        <f t="shared" si="98"/>
        <v>0.84146942828219096</v>
      </c>
      <c r="CA113">
        <f t="shared" si="99"/>
        <v>0.1929388565643822</v>
      </c>
      <c r="CB113">
        <v>1717092474.0999999</v>
      </c>
      <c r="CC113">
        <v>401.26499999999999</v>
      </c>
      <c r="CD113">
        <v>411.52699999999999</v>
      </c>
      <c r="CE113">
        <v>13.964499999999999</v>
      </c>
      <c r="CF113">
        <v>12.428100000000001</v>
      </c>
      <c r="CG113">
        <v>400.6</v>
      </c>
      <c r="CH113">
        <v>14.092499999999999</v>
      </c>
      <c r="CI113">
        <v>500.03100000000001</v>
      </c>
      <c r="CJ113">
        <v>100.45699999999999</v>
      </c>
      <c r="CK113">
        <v>0.100241</v>
      </c>
      <c r="CL113">
        <v>23.313300000000002</v>
      </c>
      <c r="CM113">
        <v>22.5213</v>
      </c>
      <c r="CN113">
        <v>999.9</v>
      </c>
      <c r="CO113">
        <v>0</v>
      </c>
      <c r="CP113">
        <v>0</v>
      </c>
      <c r="CQ113">
        <v>9977.5</v>
      </c>
      <c r="CR113">
        <v>0</v>
      </c>
      <c r="CS113">
        <v>1.5289399999999999E-3</v>
      </c>
      <c r="CT113">
        <v>400.15</v>
      </c>
      <c r="CU113">
        <v>0.94999199999999995</v>
      </c>
      <c r="CV113">
        <v>5.0007799999999998E-2</v>
      </c>
      <c r="CW113">
        <v>0</v>
      </c>
      <c r="CX113">
        <v>1569.82</v>
      </c>
      <c r="CY113">
        <v>8.2756299999999996</v>
      </c>
      <c r="CZ113">
        <v>3718.31</v>
      </c>
      <c r="DA113">
        <v>3406.15</v>
      </c>
      <c r="DB113">
        <v>37.311999999999998</v>
      </c>
      <c r="DC113">
        <v>40.811999999999998</v>
      </c>
      <c r="DD113">
        <v>39.375</v>
      </c>
      <c r="DE113">
        <v>40.561999999999998</v>
      </c>
      <c r="DF113">
        <v>40.936999999999998</v>
      </c>
      <c r="DG113">
        <v>372.28</v>
      </c>
      <c r="DH113">
        <v>19.600000000000001</v>
      </c>
      <c r="DI113">
        <v>0</v>
      </c>
      <c r="DJ113">
        <v>298.799999952316</v>
      </c>
      <c r="DK113">
        <v>0</v>
      </c>
      <c r="DL113">
        <v>1569.8956000000001</v>
      </c>
      <c r="DM113">
        <v>-0.34384616705945398</v>
      </c>
      <c r="DN113">
        <v>1.88307695538188</v>
      </c>
      <c r="DO113">
        <v>3716.9859999999999</v>
      </c>
      <c r="DP113">
        <v>15</v>
      </c>
      <c r="DQ113">
        <v>1717092504.0999999</v>
      </c>
      <c r="DR113" t="s">
        <v>766</v>
      </c>
      <c r="DS113">
        <v>1717092495.0999999</v>
      </c>
      <c r="DT113">
        <v>1717092504.0999999</v>
      </c>
      <c r="DU113">
        <v>96</v>
      </c>
      <c r="DV113">
        <v>-1E-3</v>
      </c>
      <c r="DW113">
        <v>1E-3</v>
      </c>
      <c r="DX113">
        <v>0.66500000000000004</v>
      </c>
      <c r="DY113">
        <v>-0.128</v>
      </c>
      <c r="DZ113">
        <v>412</v>
      </c>
      <c r="EA113">
        <v>12</v>
      </c>
      <c r="EB113">
        <v>0.21</v>
      </c>
      <c r="EC113">
        <v>0.1</v>
      </c>
      <c r="ED113">
        <v>-10.258595</v>
      </c>
      <c r="EE113">
        <v>0.105261654135339</v>
      </c>
      <c r="EF113">
        <v>2.34847285485697E-2</v>
      </c>
      <c r="EG113">
        <v>1</v>
      </c>
      <c r="EH113">
        <v>401.24299102910697</v>
      </c>
      <c r="EI113">
        <v>2.14543972843615E-4</v>
      </c>
      <c r="EJ113">
        <v>1.8290305444701501E-2</v>
      </c>
      <c r="EK113">
        <v>1</v>
      </c>
      <c r="EL113">
        <v>1.5359925000000001</v>
      </c>
      <c r="EM113">
        <v>4.07142857142892E-3</v>
      </c>
      <c r="EN113">
        <v>1.0716196853361999E-3</v>
      </c>
      <c r="EO113">
        <v>1</v>
      </c>
      <c r="EP113">
        <v>3</v>
      </c>
      <c r="EQ113">
        <v>3</v>
      </c>
      <c r="ER113" t="s">
        <v>385</v>
      </c>
      <c r="ES113">
        <v>2.9781</v>
      </c>
      <c r="ET113">
        <v>2.8302</v>
      </c>
      <c r="EU113">
        <v>9.9169400000000005E-2</v>
      </c>
      <c r="EV113">
        <v>0.100552</v>
      </c>
      <c r="EW113">
        <v>7.9684099999999994E-2</v>
      </c>
      <c r="EX113">
        <v>7.1544800000000006E-2</v>
      </c>
      <c r="EY113">
        <v>25359.7</v>
      </c>
      <c r="EZ113">
        <v>30913.8</v>
      </c>
      <c r="FA113">
        <v>26052.3</v>
      </c>
      <c r="FB113">
        <v>31236.5</v>
      </c>
      <c r="FC113">
        <v>32150.5</v>
      </c>
      <c r="FD113">
        <v>35375.199999999997</v>
      </c>
      <c r="FE113">
        <v>38364.699999999997</v>
      </c>
      <c r="FF113">
        <v>41439</v>
      </c>
      <c r="FG113">
        <v>2.15408</v>
      </c>
      <c r="FH113">
        <v>1.4877</v>
      </c>
      <c r="FI113">
        <v>5.5655799999999998E-2</v>
      </c>
      <c r="FJ113">
        <v>0</v>
      </c>
      <c r="FK113">
        <v>21.6038</v>
      </c>
      <c r="FL113">
        <v>999.9</v>
      </c>
      <c r="FM113">
        <v>33.640999999999998</v>
      </c>
      <c r="FN113">
        <v>28.268000000000001</v>
      </c>
      <c r="FO113">
        <v>12.907299999999999</v>
      </c>
      <c r="FP113">
        <v>62.734299999999998</v>
      </c>
      <c r="FQ113">
        <v>44.575299999999999</v>
      </c>
      <c r="FR113">
        <v>1</v>
      </c>
      <c r="FS113">
        <v>-0.223638</v>
      </c>
      <c r="FT113">
        <v>0.27321899999999999</v>
      </c>
      <c r="FU113">
        <v>20.263500000000001</v>
      </c>
      <c r="FV113">
        <v>5.24709</v>
      </c>
      <c r="FW113">
        <v>12.039899999999999</v>
      </c>
      <c r="FX113">
        <v>5.0238500000000004</v>
      </c>
      <c r="FY113">
        <v>3.3008799999999998</v>
      </c>
      <c r="FZ113">
        <v>999.9</v>
      </c>
      <c r="GA113">
        <v>9999</v>
      </c>
      <c r="GB113">
        <v>9999</v>
      </c>
      <c r="GC113">
        <v>9999</v>
      </c>
      <c r="GD113">
        <v>1.87835</v>
      </c>
      <c r="GE113">
        <v>1.8798900000000001</v>
      </c>
      <c r="GF113">
        <v>1.8788199999999999</v>
      </c>
      <c r="GG113">
        <v>1.87927</v>
      </c>
      <c r="GH113">
        <v>1.8808</v>
      </c>
      <c r="GI113">
        <v>1.87531</v>
      </c>
      <c r="GJ113">
        <v>1.8824799999999999</v>
      </c>
      <c r="GK113">
        <v>1.8772800000000001</v>
      </c>
      <c r="GL113">
        <v>5</v>
      </c>
      <c r="GM113">
        <v>0</v>
      </c>
      <c r="GN113">
        <v>0</v>
      </c>
      <c r="GO113">
        <v>0</v>
      </c>
      <c r="GP113" t="s">
        <v>386</v>
      </c>
      <c r="GQ113" t="s">
        <v>387</v>
      </c>
      <c r="GR113" t="s">
        <v>388</v>
      </c>
      <c r="GS113" t="s">
        <v>388</v>
      </c>
      <c r="GT113" t="s">
        <v>388</v>
      </c>
      <c r="GU113" t="s">
        <v>388</v>
      </c>
      <c r="GV113">
        <v>0</v>
      </c>
      <c r="GW113">
        <v>100</v>
      </c>
      <c r="GX113">
        <v>100</v>
      </c>
      <c r="GY113">
        <v>0.66500000000000004</v>
      </c>
      <c r="GZ113">
        <v>-0.128</v>
      </c>
      <c r="HA113">
        <v>0.66663636363631396</v>
      </c>
      <c r="HB113">
        <v>0</v>
      </c>
      <c r="HC113">
        <v>0</v>
      </c>
      <c r="HD113">
        <v>0</v>
      </c>
      <c r="HE113">
        <v>-0.128440000000001</v>
      </c>
      <c r="HF113">
        <v>0</v>
      </c>
      <c r="HG113">
        <v>0</v>
      </c>
      <c r="HH113">
        <v>0</v>
      </c>
      <c r="HI113">
        <v>-1</v>
      </c>
      <c r="HJ113">
        <v>-1</v>
      </c>
      <c r="HK113">
        <v>-1</v>
      </c>
      <c r="HL113">
        <v>-1</v>
      </c>
      <c r="HM113">
        <v>4.5</v>
      </c>
      <c r="HN113">
        <v>4.5999999999999996</v>
      </c>
      <c r="HO113">
        <v>0.161133</v>
      </c>
      <c r="HP113">
        <v>4.99878</v>
      </c>
      <c r="HQ113">
        <v>1.5490699999999999</v>
      </c>
      <c r="HR113">
        <v>2.32666</v>
      </c>
      <c r="HS113">
        <v>1.5197799999999999</v>
      </c>
      <c r="HT113">
        <v>1.2206999999999999E-3</v>
      </c>
      <c r="HU113">
        <v>30.544599999999999</v>
      </c>
      <c r="HV113">
        <v>23.947399999999998</v>
      </c>
      <c r="HW113">
        <v>2</v>
      </c>
      <c r="HX113">
        <v>482.59300000000002</v>
      </c>
      <c r="HY113">
        <v>205.524</v>
      </c>
      <c r="HZ113">
        <v>22.0002</v>
      </c>
      <c r="IA113">
        <v>24.564399999999999</v>
      </c>
      <c r="IB113">
        <v>30.0001</v>
      </c>
      <c r="IC113">
        <v>24.546199999999999</v>
      </c>
      <c r="ID113">
        <v>24.544899999999998</v>
      </c>
      <c r="IE113">
        <v>-1</v>
      </c>
      <c r="IF113">
        <v>-30</v>
      </c>
      <c r="IG113">
        <v>-30</v>
      </c>
      <c r="IH113">
        <v>22</v>
      </c>
      <c r="II113">
        <v>400</v>
      </c>
      <c r="IJ113">
        <v>15.804</v>
      </c>
      <c r="IK113">
        <v>100.69</v>
      </c>
      <c r="IL113">
        <v>101.056</v>
      </c>
    </row>
    <row r="114" spans="1:246" x14ac:dyDescent="0.35">
      <c r="A114">
        <v>96</v>
      </c>
      <c r="B114">
        <v>1717092774.0999999</v>
      </c>
      <c r="C114">
        <v>30902</v>
      </c>
      <c r="D114" t="s">
        <v>767</v>
      </c>
      <c r="E114" t="s">
        <v>768</v>
      </c>
      <c r="F114" t="s">
        <v>381</v>
      </c>
      <c r="G114">
        <v>1717092774.0999999</v>
      </c>
      <c r="H114">
        <f t="shared" si="50"/>
        <v>1.3093759119234588E-3</v>
      </c>
      <c r="I114">
        <f t="shared" si="51"/>
        <v>1.3093759119234589</v>
      </c>
      <c r="J114">
        <f t="shared" si="52"/>
        <v>7.8681908677665255</v>
      </c>
      <c r="K114">
        <f t="shared" si="53"/>
        <v>401.33300000000003</v>
      </c>
      <c r="L114">
        <f t="shared" si="54"/>
        <v>247.59257144429995</v>
      </c>
      <c r="M114">
        <f t="shared" si="55"/>
        <v>24.896654754749637</v>
      </c>
      <c r="N114">
        <f t="shared" si="56"/>
        <v>40.356013447421901</v>
      </c>
      <c r="O114">
        <f t="shared" si="57"/>
        <v>8.7529340152429067E-2</v>
      </c>
      <c r="P114">
        <f t="shared" si="58"/>
        <v>2.9363101720645659</v>
      </c>
      <c r="Q114">
        <f t="shared" si="59"/>
        <v>8.6105239865162844E-2</v>
      </c>
      <c r="R114">
        <f t="shared" si="60"/>
        <v>5.3941794631476053E-2</v>
      </c>
      <c r="S114">
        <f t="shared" si="61"/>
        <v>77.200683453410534</v>
      </c>
      <c r="T114">
        <f t="shared" si="62"/>
        <v>23.428082630914936</v>
      </c>
      <c r="U114">
        <f t="shared" si="63"/>
        <v>23.428082630914936</v>
      </c>
      <c r="V114">
        <f t="shared" si="64"/>
        <v>2.89361432345444</v>
      </c>
      <c r="W114">
        <f t="shared" si="65"/>
        <v>48.618887428374947</v>
      </c>
      <c r="X114">
        <f t="shared" si="66"/>
        <v>1.3971303681510598</v>
      </c>
      <c r="Y114">
        <f t="shared" si="67"/>
        <v>2.8736370617474618</v>
      </c>
      <c r="Z114">
        <f t="shared" si="68"/>
        <v>1.4964839553033802</v>
      </c>
      <c r="AA114">
        <f t="shared" si="69"/>
        <v>-57.743477715824532</v>
      </c>
      <c r="AB114">
        <f t="shared" si="70"/>
        <v>-18.170360671727757</v>
      </c>
      <c r="AC114">
        <f t="shared" si="71"/>
        <v>-1.2875929850919399</v>
      </c>
      <c r="AD114">
        <f t="shared" si="72"/>
        <v>-7.4791923368877633E-4</v>
      </c>
      <c r="AE114">
        <f t="shared" si="73"/>
        <v>7.9665877602832298</v>
      </c>
      <c r="AF114">
        <f t="shared" si="74"/>
        <v>1.3096067514594611</v>
      </c>
      <c r="AG114">
        <f t="shared" si="75"/>
        <v>7.8681908677665255</v>
      </c>
      <c r="AH114">
        <v>416.62557410565501</v>
      </c>
      <c r="AI114">
        <v>407.04506060606002</v>
      </c>
      <c r="AJ114">
        <v>3.9083130145130002E-3</v>
      </c>
      <c r="AK114">
        <v>66.693733661886</v>
      </c>
      <c r="AL114">
        <f t="shared" si="76"/>
        <v>1.3093759119234589</v>
      </c>
      <c r="AM114">
        <v>12.3460480434481</v>
      </c>
      <c r="AN114">
        <v>13.8953957575758</v>
      </c>
      <c r="AO114">
        <v>-3.5835120170064598E-6</v>
      </c>
      <c r="AP114">
        <v>77.838350250518005</v>
      </c>
      <c r="AQ114">
        <v>13</v>
      </c>
      <c r="AR114">
        <v>3</v>
      </c>
      <c r="AS114">
        <f t="shared" si="77"/>
        <v>1</v>
      </c>
      <c r="AT114">
        <f t="shared" si="78"/>
        <v>0</v>
      </c>
      <c r="AU114">
        <f t="shared" si="79"/>
        <v>53743.157350782007</v>
      </c>
      <c r="AV114" t="s">
        <v>427</v>
      </c>
      <c r="AW114">
        <v>10452.200000000001</v>
      </c>
      <c r="AX114">
        <v>1034.8442307692301</v>
      </c>
      <c r="AY114">
        <v>4484.24</v>
      </c>
      <c r="AZ114">
        <f t="shared" si="80"/>
        <v>0.76922639493666034</v>
      </c>
      <c r="BA114">
        <v>-1.01765535009789</v>
      </c>
      <c r="BB114" t="s">
        <v>769</v>
      </c>
      <c r="BC114">
        <v>10455.1</v>
      </c>
      <c r="BD114">
        <v>1571.2572</v>
      </c>
      <c r="BE114">
        <v>2316.64</v>
      </c>
      <c r="BF114">
        <f t="shared" si="81"/>
        <v>0.32175167483942257</v>
      </c>
      <c r="BG114">
        <v>0.5</v>
      </c>
      <c r="BH114">
        <f t="shared" si="82"/>
        <v>336.69719172670517</v>
      </c>
      <c r="BI114">
        <f t="shared" si="83"/>
        <v>7.8681908677665255</v>
      </c>
      <c r="BJ114">
        <f t="shared" si="84"/>
        <v>54.166442675898779</v>
      </c>
      <c r="BK114">
        <f t="shared" si="85"/>
        <v>2.6391209776044096E-2</v>
      </c>
      <c r="BL114">
        <f t="shared" si="86"/>
        <v>0.93566544650873684</v>
      </c>
      <c r="BM114">
        <f t="shared" si="87"/>
        <v>851.07438678383096</v>
      </c>
      <c r="BN114" t="s">
        <v>383</v>
      </c>
      <c r="BO114">
        <v>0</v>
      </c>
      <c r="BP114">
        <f t="shared" si="88"/>
        <v>851.07438678383096</v>
      </c>
      <c r="BQ114">
        <f t="shared" si="89"/>
        <v>0.63262553232965368</v>
      </c>
      <c r="BR114">
        <f t="shared" si="90"/>
        <v>0.50859735877963519</v>
      </c>
      <c r="BS114">
        <f t="shared" si="91"/>
        <v>0.59661469659270128</v>
      </c>
      <c r="BT114">
        <f t="shared" si="92"/>
        <v>0.58151447983583093</v>
      </c>
      <c r="BU114">
        <f t="shared" si="93"/>
        <v>0.62839991262683792</v>
      </c>
      <c r="BV114">
        <f t="shared" si="94"/>
        <v>0.27548270597789726</v>
      </c>
      <c r="BW114">
        <f t="shared" si="95"/>
        <v>0.72451729402210274</v>
      </c>
      <c r="BX114">
        <f t="shared" si="96"/>
        <v>400.13</v>
      </c>
      <c r="BY114">
        <f t="shared" si="97"/>
        <v>336.69719172670517</v>
      </c>
      <c r="BZ114">
        <f t="shared" si="98"/>
        <v>0.84146950172870116</v>
      </c>
      <c r="CA114">
        <f t="shared" si="99"/>
        <v>0.19293900345740267</v>
      </c>
      <c r="CB114">
        <v>1717092774.0999999</v>
      </c>
      <c r="CC114">
        <v>401.33300000000003</v>
      </c>
      <c r="CD114">
        <v>411.52300000000002</v>
      </c>
      <c r="CE114">
        <v>13.8942</v>
      </c>
      <c r="CF114">
        <v>12.3446</v>
      </c>
      <c r="CG114">
        <v>400.68099999999998</v>
      </c>
      <c r="CH114">
        <v>14.023199999999999</v>
      </c>
      <c r="CI114">
        <v>500.03</v>
      </c>
      <c r="CJ114">
        <v>100.455</v>
      </c>
      <c r="CK114">
        <v>9.9934300000000004E-2</v>
      </c>
      <c r="CL114">
        <v>23.313300000000002</v>
      </c>
      <c r="CM114">
        <v>22.531700000000001</v>
      </c>
      <c r="CN114">
        <v>999.9</v>
      </c>
      <c r="CO114">
        <v>0</v>
      </c>
      <c r="CP114">
        <v>0</v>
      </c>
      <c r="CQ114">
        <v>9993.1200000000008</v>
      </c>
      <c r="CR114">
        <v>0</v>
      </c>
      <c r="CS114">
        <v>1.5289399999999999E-3</v>
      </c>
      <c r="CT114">
        <v>400.13</v>
      </c>
      <c r="CU114">
        <v>0.94999199999999995</v>
      </c>
      <c r="CV114">
        <v>5.0007799999999998E-2</v>
      </c>
      <c r="CW114">
        <v>0</v>
      </c>
      <c r="CX114">
        <v>1570.89</v>
      </c>
      <c r="CY114">
        <v>8.2756299999999996</v>
      </c>
      <c r="CZ114">
        <v>3725.59</v>
      </c>
      <c r="DA114">
        <v>3405.98</v>
      </c>
      <c r="DB114">
        <v>37.311999999999998</v>
      </c>
      <c r="DC114">
        <v>40.811999999999998</v>
      </c>
      <c r="DD114">
        <v>39.311999999999998</v>
      </c>
      <c r="DE114">
        <v>40.561999999999998</v>
      </c>
      <c r="DF114">
        <v>40.936999999999998</v>
      </c>
      <c r="DG114">
        <v>372.26</v>
      </c>
      <c r="DH114">
        <v>19.600000000000001</v>
      </c>
      <c r="DI114">
        <v>0</v>
      </c>
      <c r="DJ114">
        <v>299.200000047684</v>
      </c>
      <c r="DK114">
        <v>0</v>
      </c>
      <c r="DL114">
        <v>1571.2572</v>
      </c>
      <c r="DM114">
        <v>-1.0007692330914999</v>
      </c>
      <c r="DN114">
        <v>1.96769231987174</v>
      </c>
      <c r="DO114">
        <v>3724.0936000000002</v>
      </c>
      <c r="DP114">
        <v>15</v>
      </c>
      <c r="DQ114">
        <v>1717092808.0999999</v>
      </c>
      <c r="DR114" t="s">
        <v>770</v>
      </c>
      <c r="DS114">
        <v>1717092803.0999999</v>
      </c>
      <c r="DT114">
        <v>1717092808.0999999</v>
      </c>
      <c r="DU114">
        <v>97</v>
      </c>
      <c r="DV114">
        <v>-1.2999999999999999E-2</v>
      </c>
      <c r="DW114">
        <v>-2E-3</v>
      </c>
      <c r="DX114">
        <v>0.65200000000000002</v>
      </c>
      <c r="DY114">
        <v>-0.129</v>
      </c>
      <c r="DZ114">
        <v>412</v>
      </c>
      <c r="EA114">
        <v>12</v>
      </c>
      <c r="EB114">
        <v>0.3</v>
      </c>
      <c r="EC114">
        <v>0.1</v>
      </c>
      <c r="ED114">
        <v>-10.1709523809524</v>
      </c>
      <c r="EE114">
        <v>0.30843896103895302</v>
      </c>
      <c r="EF114">
        <v>4.3090531708282698E-2</v>
      </c>
      <c r="EG114">
        <v>1</v>
      </c>
      <c r="EH114">
        <v>401.31111612926901</v>
      </c>
      <c r="EI114">
        <v>0.42617702951498398</v>
      </c>
      <c r="EJ114">
        <v>4.3783468176218802E-2</v>
      </c>
      <c r="EK114">
        <v>1</v>
      </c>
      <c r="EL114">
        <v>1.5475419047618999</v>
      </c>
      <c r="EM114">
        <v>7.5366233766238598E-3</v>
      </c>
      <c r="EN114">
        <v>1.31093430530841E-3</v>
      </c>
      <c r="EO114">
        <v>1</v>
      </c>
      <c r="EP114">
        <v>3</v>
      </c>
      <c r="EQ114">
        <v>3</v>
      </c>
      <c r="ER114" t="s">
        <v>385</v>
      </c>
      <c r="ES114">
        <v>2.9780899999999999</v>
      </c>
      <c r="ET114">
        <v>2.8300299999999998</v>
      </c>
      <c r="EU114">
        <v>9.9180199999999996E-2</v>
      </c>
      <c r="EV114">
        <v>0.100547</v>
      </c>
      <c r="EW114">
        <v>7.9389199999999993E-2</v>
      </c>
      <c r="EX114">
        <v>7.1183999999999997E-2</v>
      </c>
      <c r="EY114">
        <v>25359.5</v>
      </c>
      <c r="EZ114">
        <v>30913.599999999999</v>
      </c>
      <c r="FA114">
        <v>26052.400000000001</v>
      </c>
      <c r="FB114">
        <v>31236.2</v>
      </c>
      <c r="FC114">
        <v>32160.9</v>
      </c>
      <c r="FD114">
        <v>35388.199999999997</v>
      </c>
      <c r="FE114">
        <v>38364.6</v>
      </c>
      <c r="FF114">
        <v>41438.1</v>
      </c>
      <c r="FG114">
        <v>2.1539799999999998</v>
      </c>
      <c r="FH114">
        <v>1.4873799999999999</v>
      </c>
      <c r="FI114">
        <v>5.6996900000000003E-2</v>
      </c>
      <c r="FJ114">
        <v>0</v>
      </c>
      <c r="FK114">
        <v>21.591999999999999</v>
      </c>
      <c r="FL114">
        <v>999.9</v>
      </c>
      <c r="FM114">
        <v>33.536999999999999</v>
      </c>
      <c r="FN114">
        <v>28.268000000000001</v>
      </c>
      <c r="FO114">
        <v>12.868499999999999</v>
      </c>
      <c r="FP114">
        <v>62.764299999999999</v>
      </c>
      <c r="FQ114">
        <v>44.571300000000001</v>
      </c>
      <c r="FR114">
        <v>1</v>
      </c>
      <c r="FS114">
        <v>-0.223077</v>
      </c>
      <c r="FT114">
        <v>0.27958100000000002</v>
      </c>
      <c r="FU114">
        <v>20.2636</v>
      </c>
      <c r="FV114">
        <v>5.2469400000000004</v>
      </c>
      <c r="FW114">
        <v>12.039899999999999</v>
      </c>
      <c r="FX114">
        <v>5.0237999999999996</v>
      </c>
      <c r="FY114">
        <v>3.3009499999999998</v>
      </c>
      <c r="FZ114">
        <v>999.9</v>
      </c>
      <c r="GA114">
        <v>9999</v>
      </c>
      <c r="GB114">
        <v>9999</v>
      </c>
      <c r="GC114">
        <v>9999</v>
      </c>
      <c r="GD114">
        <v>1.87835</v>
      </c>
      <c r="GE114">
        <v>1.87988</v>
      </c>
      <c r="GF114">
        <v>1.8788199999999999</v>
      </c>
      <c r="GG114">
        <v>1.87927</v>
      </c>
      <c r="GH114">
        <v>1.88079</v>
      </c>
      <c r="GI114">
        <v>1.87531</v>
      </c>
      <c r="GJ114">
        <v>1.8824399999999999</v>
      </c>
      <c r="GK114">
        <v>1.8772800000000001</v>
      </c>
      <c r="GL114">
        <v>5</v>
      </c>
      <c r="GM114">
        <v>0</v>
      </c>
      <c r="GN114">
        <v>0</v>
      </c>
      <c r="GO114">
        <v>0</v>
      </c>
      <c r="GP114" t="s">
        <v>386</v>
      </c>
      <c r="GQ114" t="s">
        <v>387</v>
      </c>
      <c r="GR114" t="s">
        <v>388</v>
      </c>
      <c r="GS114" t="s">
        <v>388</v>
      </c>
      <c r="GT114" t="s">
        <v>388</v>
      </c>
      <c r="GU114" t="s">
        <v>388</v>
      </c>
      <c r="GV114">
        <v>0</v>
      </c>
      <c r="GW114">
        <v>100</v>
      </c>
      <c r="GX114">
        <v>100</v>
      </c>
      <c r="GY114">
        <v>0.65200000000000002</v>
      </c>
      <c r="GZ114">
        <v>-0.129</v>
      </c>
      <c r="HA114">
        <v>0.66509090909096402</v>
      </c>
      <c r="HB114">
        <v>0</v>
      </c>
      <c r="HC114">
        <v>0</v>
      </c>
      <c r="HD114">
        <v>0</v>
      </c>
      <c r="HE114">
        <v>-0.127629999999998</v>
      </c>
      <c r="HF114">
        <v>0</v>
      </c>
      <c r="HG114">
        <v>0</v>
      </c>
      <c r="HH114">
        <v>0</v>
      </c>
      <c r="HI114">
        <v>-1</v>
      </c>
      <c r="HJ114">
        <v>-1</v>
      </c>
      <c r="HK114">
        <v>-1</v>
      </c>
      <c r="HL114">
        <v>-1</v>
      </c>
      <c r="HM114">
        <v>4.7</v>
      </c>
      <c r="HN114">
        <v>4.5</v>
      </c>
      <c r="HO114">
        <v>0.161133</v>
      </c>
      <c r="HP114">
        <v>4.99878</v>
      </c>
      <c r="HQ114">
        <v>1.5502899999999999</v>
      </c>
      <c r="HR114">
        <v>2.3278799999999999</v>
      </c>
      <c r="HS114">
        <v>1.5197799999999999</v>
      </c>
      <c r="HT114">
        <v>1.2206999999999999E-3</v>
      </c>
      <c r="HU114">
        <v>30.523099999999999</v>
      </c>
      <c r="HV114">
        <v>23.9299</v>
      </c>
      <c r="HW114">
        <v>2</v>
      </c>
      <c r="HX114">
        <v>482.59399999999999</v>
      </c>
      <c r="HY114">
        <v>205.43600000000001</v>
      </c>
      <c r="HZ114">
        <v>21.999700000000001</v>
      </c>
      <c r="IA114">
        <v>24.570599999999999</v>
      </c>
      <c r="IB114">
        <v>30</v>
      </c>
      <c r="IC114">
        <v>24.552900000000001</v>
      </c>
      <c r="ID114">
        <v>24.551100000000002</v>
      </c>
      <c r="IE114">
        <v>-1</v>
      </c>
      <c r="IF114">
        <v>-30</v>
      </c>
      <c r="IG114">
        <v>-30</v>
      </c>
      <c r="IH114">
        <v>22</v>
      </c>
      <c r="II114">
        <v>400</v>
      </c>
      <c r="IJ114">
        <v>15.804</v>
      </c>
      <c r="IK114">
        <v>100.69</v>
      </c>
      <c r="IL114">
        <v>101.05500000000001</v>
      </c>
    </row>
    <row r="115" spans="1:246" x14ac:dyDescent="0.35">
      <c r="A115">
        <v>97</v>
      </c>
      <c r="B115">
        <v>1717093075</v>
      </c>
      <c r="C115">
        <v>31202.9000000954</v>
      </c>
      <c r="D115" t="s">
        <v>771</v>
      </c>
      <c r="E115" t="s">
        <v>772</v>
      </c>
      <c r="F115" t="s">
        <v>381</v>
      </c>
      <c r="G115">
        <v>1717093075</v>
      </c>
      <c r="H115">
        <f t="shared" si="50"/>
        <v>1.3144249696588472E-3</v>
      </c>
      <c r="I115">
        <f t="shared" si="51"/>
        <v>1.3144249696588473</v>
      </c>
      <c r="J115">
        <f t="shared" si="52"/>
        <v>7.9247042172436428</v>
      </c>
      <c r="K115">
        <f t="shared" si="53"/>
        <v>401.33699999999999</v>
      </c>
      <c r="L115">
        <f t="shared" si="54"/>
        <v>245.62375377242535</v>
      </c>
      <c r="M115">
        <f t="shared" si="55"/>
        <v>24.698471323604018</v>
      </c>
      <c r="N115">
        <f t="shared" si="56"/>
        <v>40.356074008970992</v>
      </c>
      <c r="O115">
        <f t="shared" si="57"/>
        <v>8.7005887125279152E-2</v>
      </c>
      <c r="P115">
        <f t="shared" si="58"/>
        <v>2.9357442652132351</v>
      </c>
      <c r="Q115">
        <f t="shared" si="59"/>
        <v>8.5598354879007493E-2</v>
      </c>
      <c r="R115">
        <f t="shared" si="60"/>
        <v>5.362353623797797E-2</v>
      </c>
      <c r="S115">
        <f t="shared" si="61"/>
        <v>77.202969331684073</v>
      </c>
      <c r="T115">
        <f t="shared" si="62"/>
        <v>23.41800366910914</v>
      </c>
      <c r="U115">
        <f t="shared" si="63"/>
        <v>23.41800366910914</v>
      </c>
      <c r="V115">
        <f t="shared" si="64"/>
        <v>2.8918552862819005</v>
      </c>
      <c r="W115">
        <f t="shared" si="65"/>
        <v>48.068394691491214</v>
      </c>
      <c r="X115">
        <f t="shared" si="66"/>
        <v>1.3805773933650998</v>
      </c>
      <c r="Y115">
        <f t="shared" si="67"/>
        <v>2.8721104630720724</v>
      </c>
      <c r="Z115">
        <f t="shared" si="68"/>
        <v>1.5112778929168007</v>
      </c>
      <c r="AA115">
        <f t="shared" si="69"/>
        <v>-57.966141161955157</v>
      </c>
      <c r="AB115">
        <f t="shared" si="70"/>
        <v>-17.964435104443325</v>
      </c>
      <c r="AC115">
        <f t="shared" si="71"/>
        <v>-1.2731243645062427</v>
      </c>
      <c r="AD115">
        <f t="shared" si="72"/>
        <v>-7.3129922065362507E-4</v>
      </c>
      <c r="AE115">
        <f t="shared" si="73"/>
        <v>8.0350841813683331</v>
      </c>
      <c r="AF115">
        <f t="shared" si="74"/>
        <v>1.3109754403365208</v>
      </c>
      <c r="AG115">
        <f t="shared" si="75"/>
        <v>7.9247042172436428</v>
      </c>
      <c r="AH115">
        <v>416.69385707579198</v>
      </c>
      <c r="AI115">
        <v>407.06290575862602</v>
      </c>
      <c r="AJ115">
        <v>8.29800380774121E-4</v>
      </c>
      <c r="AK115">
        <v>66.693967979390905</v>
      </c>
      <c r="AL115">
        <f t="shared" si="76"/>
        <v>1.3144249696588473</v>
      </c>
      <c r="AM115">
        <v>12.180658010606701</v>
      </c>
      <c r="AN115">
        <v>13.7363113966792</v>
      </c>
      <c r="AO115">
        <v>-1.28296845230574E-5</v>
      </c>
      <c r="AP115">
        <v>77.838996060154003</v>
      </c>
      <c r="AQ115">
        <v>13</v>
      </c>
      <c r="AR115">
        <v>3</v>
      </c>
      <c r="AS115">
        <f t="shared" si="77"/>
        <v>1</v>
      </c>
      <c r="AT115">
        <f t="shared" si="78"/>
        <v>0</v>
      </c>
      <c r="AU115">
        <f t="shared" si="79"/>
        <v>53728.121044182299</v>
      </c>
      <c r="AV115" t="s">
        <v>427</v>
      </c>
      <c r="AW115">
        <v>10452.200000000001</v>
      </c>
      <c r="AX115">
        <v>1034.8442307692301</v>
      </c>
      <c r="AY115">
        <v>4484.24</v>
      </c>
      <c r="AZ115">
        <f t="shared" si="80"/>
        <v>0.76922639493666034</v>
      </c>
      <c r="BA115">
        <v>-1.01765535009789</v>
      </c>
      <c r="BB115" t="s">
        <v>773</v>
      </c>
      <c r="BC115">
        <v>10447.4</v>
      </c>
      <c r="BD115">
        <v>1571.9852000000001</v>
      </c>
      <c r="BE115">
        <v>2310.4499999999998</v>
      </c>
      <c r="BF115">
        <f t="shared" si="81"/>
        <v>0.31961946806899078</v>
      </c>
      <c r="BG115">
        <v>0.5</v>
      </c>
      <c r="BH115">
        <f t="shared" si="82"/>
        <v>336.70727466584202</v>
      </c>
      <c r="BI115">
        <f t="shared" si="83"/>
        <v>7.9247042172436428</v>
      </c>
      <c r="BJ115">
        <f t="shared" si="84"/>
        <v>53.809100011828001</v>
      </c>
      <c r="BK115">
        <f t="shared" si="85"/>
        <v>2.6558260661924182E-2</v>
      </c>
      <c r="BL115">
        <f t="shared" si="86"/>
        <v>0.94085134930424819</v>
      </c>
      <c r="BM115">
        <f t="shared" si="87"/>
        <v>850.23754506446221</v>
      </c>
      <c r="BN115" t="s">
        <v>383</v>
      </c>
      <c r="BO115">
        <v>0</v>
      </c>
      <c r="BP115">
        <f t="shared" si="88"/>
        <v>850.23754506446221</v>
      </c>
      <c r="BQ115">
        <f t="shared" si="89"/>
        <v>0.63200348630593073</v>
      </c>
      <c r="BR115">
        <f t="shared" si="90"/>
        <v>0.50572421670831447</v>
      </c>
      <c r="BS115">
        <f t="shared" si="91"/>
        <v>0.59818066359522037</v>
      </c>
      <c r="BT115">
        <f t="shared" si="92"/>
        <v>0.57891302925457699</v>
      </c>
      <c r="BU115">
        <f t="shared" si="93"/>
        <v>0.63019442981596885</v>
      </c>
      <c r="BV115">
        <f t="shared" si="94"/>
        <v>0.27353038469683133</v>
      </c>
      <c r="BW115">
        <f t="shared" si="95"/>
        <v>0.72646961530316867</v>
      </c>
      <c r="BX115">
        <f t="shared" si="96"/>
        <v>400.142</v>
      </c>
      <c r="BY115">
        <f t="shared" si="97"/>
        <v>336.70727466584202</v>
      </c>
      <c r="BZ115">
        <f t="shared" si="98"/>
        <v>0.84146946500452846</v>
      </c>
      <c r="CA115">
        <f t="shared" si="99"/>
        <v>0.19293893000905696</v>
      </c>
      <c r="CB115">
        <v>1717093075</v>
      </c>
      <c r="CC115">
        <v>401.33699999999999</v>
      </c>
      <c r="CD115">
        <v>411.61</v>
      </c>
      <c r="CE115">
        <v>13.729699999999999</v>
      </c>
      <c r="CF115">
        <v>12.1782</v>
      </c>
      <c r="CG115">
        <v>400.70299999999997</v>
      </c>
      <c r="CH115">
        <v>13.867699999999999</v>
      </c>
      <c r="CI115">
        <v>500.02300000000002</v>
      </c>
      <c r="CJ115">
        <v>100.45399999999999</v>
      </c>
      <c r="CK115">
        <v>0.10008300000000001</v>
      </c>
      <c r="CL115">
        <v>23.304500000000001</v>
      </c>
      <c r="CM115">
        <v>22.509599999999999</v>
      </c>
      <c r="CN115">
        <v>999.9</v>
      </c>
      <c r="CO115">
        <v>0</v>
      </c>
      <c r="CP115">
        <v>0</v>
      </c>
      <c r="CQ115">
        <v>9990</v>
      </c>
      <c r="CR115">
        <v>0</v>
      </c>
      <c r="CS115">
        <v>1.5289399999999999E-3</v>
      </c>
      <c r="CT115">
        <v>400.142</v>
      </c>
      <c r="CU115">
        <v>0.94999199999999995</v>
      </c>
      <c r="CV115">
        <v>5.0007799999999998E-2</v>
      </c>
      <c r="CW115">
        <v>0</v>
      </c>
      <c r="CX115">
        <v>1571.9</v>
      </c>
      <c r="CY115">
        <v>8.2756299999999996</v>
      </c>
      <c r="CZ115">
        <v>3732.41</v>
      </c>
      <c r="DA115">
        <v>3406.07</v>
      </c>
      <c r="DB115">
        <v>37.311999999999998</v>
      </c>
      <c r="DC115">
        <v>40.811999999999998</v>
      </c>
      <c r="DD115">
        <v>39.375</v>
      </c>
      <c r="DE115">
        <v>40.561999999999998</v>
      </c>
      <c r="DF115">
        <v>40.936999999999998</v>
      </c>
      <c r="DG115">
        <v>372.27</v>
      </c>
      <c r="DH115">
        <v>19.600000000000001</v>
      </c>
      <c r="DI115">
        <v>0</v>
      </c>
      <c r="DJ115">
        <v>300.200000047684</v>
      </c>
      <c r="DK115">
        <v>0</v>
      </c>
      <c r="DL115">
        <v>1571.9852000000001</v>
      </c>
      <c r="DM115">
        <v>-0.16230769555044899</v>
      </c>
      <c r="DN115">
        <v>8.0507693419122806</v>
      </c>
      <c r="DO115">
        <v>3729.9092000000001</v>
      </c>
      <c r="DP115">
        <v>15</v>
      </c>
      <c r="DQ115">
        <v>1717093104</v>
      </c>
      <c r="DR115" t="s">
        <v>774</v>
      </c>
      <c r="DS115">
        <v>1717093104</v>
      </c>
      <c r="DT115">
        <v>1717093099</v>
      </c>
      <c r="DU115">
        <v>98</v>
      </c>
      <c r="DV115">
        <v>-1.7999999999999999E-2</v>
      </c>
      <c r="DW115">
        <v>-8.0000000000000002E-3</v>
      </c>
      <c r="DX115">
        <v>0.63400000000000001</v>
      </c>
      <c r="DY115">
        <v>-0.13800000000000001</v>
      </c>
      <c r="DZ115">
        <v>412</v>
      </c>
      <c r="EA115">
        <v>12</v>
      </c>
      <c r="EB115">
        <v>0.35</v>
      </c>
      <c r="EC115">
        <v>0.09</v>
      </c>
      <c r="ED115">
        <v>-10.1594142857143</v>
      </c>
      <c r="EE115">
        <v>5.6110377737918098E-2</v>
      </c>
      <c r="EF115">
        <v>2.43412306633023E-2</v>
      </c>
      <c r="EG115">
        <v>1</v>
      </c>
      <c r="EH115">
        <v>401.45242864605302</v>
      </c>
      <c r="EI115">
        <v>-6.7284711758287797E-4</v>
      </c>
      <c r="EJ115">
        <v>1.99184803009252E-2</v>
      </c>
      <c r="EK115">
        <v>1</v>
      </c>
      <c r="EL115">
        <v>1.55969333333333</v>
      </c>
      <c r="EM115">
        <v>-2.01749828851109E-3</v>
      </c>
      <c r="EN115">
        <v>1.3625827483245601E-3</v>
      </c>
      <c r="EO115">
        <v>1</v>
      </c>
      <c r="EP115">
        <v>3</v>
      </c>
      <c r="EQ115">
        <v>3</v>
      </c>
      <c r="ER115" t="s">
        <v>385</v>
      </c>
      <c r="ES115">
        <v>2.9780700000000002</v>
      </c>
      <c r="ET115">
        <v>2.8301500000000002</v>
      </c>
      <c r="EU115">
        <v>9.9181099999999994E-2</v>
      </c>
      <c r="EV115">
        <v>0.100559</v>
      </c>
      <c r="EW115">
        <v>7.8731400000000007E-2</v>
      </c>
      <c r="EX115">
        <v>7.0466699999999993E-2</v>
      </c>
      <c r="EY115">
        <v>25358.799999999999</v>
      </c>
      <c r="EZ115">
        <v>30912.7</v>
      </c>
      <c r="FA115">
        <v>26051.599999999999</v>
      </c>
      <c r="FB115">
        <v>31235.7</v>
      </c>
      <c r="FC115">
        <v>32183.200000000001</v>
      </c>
      <c r="FD115">
        <v>35415</v>
      </c>
      <c r="FE115">
        <v>38363.599999999999</v>
      </c>
      <c r="FF115">
        <v>41437.5</v>
      </c>
      <c r="FG115">
        <v>2.1539799999999998</v>
      </c>
      <c r="FH115">
        <v>1.4872799999999999</v>
      </c>
      <c r="FI115">
        <v>5.8040000000000001E-2</v>
      </c>
      <c r="FJ115">
        <v>0</v>
      </c>
      <c r="FK115">
        <v>21.552600000000002</v>
      </c>
      <c r="FL115">
        <v>999.9</v>
      </c>
      <c r="FM115">
        <v>33.25</v>
      </c>
      <c r="FN115">
        <v>28.257999999999999</v>
      </c>
      <c r="FO115">
        <v>12.750999999999999</v>
      </c>
      <c r="FP115">
        <v>62.694400000000002</v>
      </c>
      <c r="FQ115">
        <v>44.531199999999998</v>
      </c>
      <c r="FR115">
        <v>1</v>
      </c>
      <c r="FS115">
        <v>-0.22286300000000001</v>
      </c>
      <c r="FT115">
        <v>0.27029700000000001</v>
      </c>
      <c r="FU115">
        <v>20.2637</v>
      </c>
      <c r="FV115">
        <v>5.2458900000000002</v>
      </c>
      <c r="FW115">
        <v>12.039899999999999</v>
      </c>
      <c r="FX115">
        <v>5.0236000000000001</v>
      </c>
      <c r="FY115">
        <v>3.3008999999999999</v>
      </c>
      <c r="FZ115">
        <v>999.9</v>
      </c>
      <c r="GA115">
        <v>9999</v>
      </c>
      <c r="GB115">
        <v>9999</v>
      </c>
      <c r="GC115">
        <v>9999</v>
      </c>
      <c r="GD115">
        <v>1.87835</v>
      </c>
      <c r="GE115">
        <v>1.8798900000000001</v>
      </c>
      <c r="GF115">
        <v>1.8788199999999999</v>
      </c>
      <c r="GG115">
        <v>1.87927</v>
      </c>
      <c r="GH115">
        <v>1.8808</v>
      </c>
      <c r="GI115">
        <v>1.87531</v>
      </c>
      <c r="GJ115">
        <v>1.8824700000000001</v>
      </c>
      <c r="GK115">
        <v>1.87727</v>
      </c>
      <c r="GL115">
        <v>5</v>
      </c>
      <c r="GM115">
        <v>0</v>
      </c>
      <c r="GN115">
        <v>0</v>
      </c>
      <c r="GO115">
        <v>0</v>
      </c>
      <c r="GP115" t="s">
        <v>386</v>
      </c>
      <c r="GQ115" t="s">
        <v>387</v>
      </c>
      <c r="GR115" t="s">
        <v>388</v>
      </c>
      <c r="GS115" t="s">
        <v>388</v>
      </c>
      <c r="GT115" t="s">
        <v>388</v>
      </c>
      <c r="GU115" t="s">
        <v>388</v>
      </c>
      <c r="GV115">
        <v>0</v>
      </c>
      <c r="GW115">
        <v>100</v>
      </c>
      <c r="GX115">
        <v>100</v>
      </c>
      <c r="GY115">
        <v>0.63400000000000001</v>
      </c>
      <c r="GZ115">
        <v>-0.13800000000000001</v>
      </c>
      <c r="HA115">
        <v>0.65209090909093004</v>
      </c>
      <c r="HB115">
        <v>0</v>
      </c>
      <c r="HC115">
        <v>0</v>
      </c>
      <c r="HD115">
        <v>0</v>
      </c>
      <c r="HE115">
        <v>-0.12931999999999999</v>
      </c>
      <c r="HF115">
        <v>0</v>
      </c>
      <c r="HG115">
        <v>0</v>
      </c>
      <c r="HH115">
        <v>0</v>
      </c>
      <c r="HI115">
        <v>-1</v>
      </c>
      <c r="HJ115">
        <v>-1</v>
      </c>
      <c r="HK115">
        <v>-1</v>
      </c>
      <c r="HL115">
        <v>-1</v>
      </c>
      <c r="HM115">
        <v>4.5</v>
      </c>
      <c r="HN115">
        <v>4.4000000000000004</v>
      </c>
      <c r="HO115">
        <v>0.161133</v>
      </c>
      <c r="HP115">
        <v>4.99878</v>
      </c>
      <c r="HQ115">
        <v>1.5490699999999999</v>
      </c>
      <c r="HR115">
        <v>2.3278799999999999</v>
      </c>
      <c r="HS115">
        <v>1.5197799999999999</v>
      </c>
      <c r="HT115">
        <v>1.2206999999999999E-3</v>
      </c>
      <c r="HU115">
        <v>30.523099999999999</v>
      </c>
      <c r="HV115">
        <v>23.938700000000001</v>
      </c>
      <c r="HW115">
        <v>2</v>
      </c>
      <c r="HX115">
        <v>482.613</v>
      </c>
      <c r="HY115">
        <v>205.40899999999999</v>
      </c>
      <c r="HZ115">
        <v>22.0001</v>
      </c>
      <c r="IA115">
        <v>24.572700000000001</v>
      </c>
      <c r="IB115">
        <v>30.0001</v>
      </c>
      <c r="IC115">
        <v>24.5549</v>
      </c>
      <c r="ID115">
        <v>24.5532</v>
      </c>
      <c r="IE115">
        <v>-1</v>
      </c>
      <c r="IF115">
        <v>-30</v>
      </c>
      <c r="IG115">
        <v>-30</v>
      </c>
      <c r="IH115">
        <v>22</v>
      </c>
      <c r="II115">
        <v>400</v>
      </c>
      <c r="IJ115">
        <v>15.804</v>
      </c>
      <c r="IK115">
        <v>100.687</v>
      </c>
      <c r="IL115">
        <v>101.053</v>
      </c>
    </row>
    <row r="116" spans="1:246" x14ac:dyDescent="0.35">
      <c r="A116">
        <v>98</v>
      </c>
      <c r="B116">
        <v>1717093375</v>
      </c>
      <c r="C116">
        <v>31502.9000000954</v>
      </c>
      <c r="D116" t="s">
        <v>775</v>
      </c>
      <c r="E116" t="s">
        <v>776</v>
      </c>
      <c r="F116" t="s">
        <v>381</v>
      </c>
      <c r="G116">
        <v>1717093375</v>
      </c>
      <c r="H116">
        <f t="shared" si="50"/>
        <v>1.3156062569265165E-3</v>
      </c>
      <c r="I116">
        <f t="shared" si="51"/>
        <v>1.3156062569265166</v>
      </c>
      <c r="J116">
        <f t="shared" si="52"/>
        <v>7.6447703509971081</v>
      </c>
      <c r="K116">
        <f t="shared" si="53"/>
        <v>401.56400000000002</v>
      </c>
      <c r="L116">
        <f t="shared" si="54"/>
        <v>249.75033169717497</v>
      </c>
      <c r="M116">
        <f t="shared" si="55"/>
        <v>25.11316033791627</v>
      </c>
      <c r="N116">
        <f t="shared" si="56"/>
        <v>40.378489387404002</v>
      </c>
      <c r="O116">
        <f t="shared" si="57"/>
        <v>8.6273516773795147E-2</v>
      </c>
      <c r="P116">
        <f t="shared" si="58"/>
        <v>2.9358357729935669</v>
      </c>
      <c r="Q116">
        <f t="shared" si="59"/>
        <v>8.4889419733259946E-2</v>
      </c>
      <c r="R116">
        <f t="shared" si="60"/>
        <v>5.3178393264937895E-2</v>
      </c>
      <c r="S116">
        <f t="shared" si="61"/>
        <v>77.147676382885237</v>
      </c>
      <c r="T116">
        <f t="shared" si="62"/>
        <v>23.412967093123779</v>
      </c>
      <c r="U116">
        <f t="shared" si="63"/>
        <v>23.412967093123779</v>
      </c>
      <c r="V116">
        <f t="shared" si="64"/>
        <v>2.8909766251821543</v>
      </c>
      <c r="W116">
        <f t="shared" si="65"/>
        <v>47.559590036801843</v>
      </c>
      <c r="X116">
        <f t="shared" si="66"/>
        <v>1.3656010661349001</v>
      </c>
      <c r="Y116">
        <f t="shared" si="67"/>
        <v>2.8713474297784973</v>
      </c>
      <c r="Z116">
        <f t="shared" si="68"/>
        <v>1.5253755590472542</v>
      </c>
      <c r="AA116">
        <f t="shared" si="69"/>
        <v>-58.018235930459376</v>
      </c>
      <c r="AB116">
        <f t="shared" si="70"/>
        <v>-17.864239863711987</v>
      </c>
      <c r="AC116">
        <f t="shared" si="71"/>
        <v>-1.2659236855656824</v>
      </c>
      <c r="AD116">
        <f t="shared" si="72"/>
        <v>-7.2309685180727001E-4</v>
      </c>
      <c r="AE116">
        <f t="shared" si="73"/>
        <v>7.916360758229982</v>
      </c>
      <c r="AF116">
        <f t="shared" si="74"/>
        <v>1.316913447843822</v>
      </c>
      <c r="AG116">
        <f t="shared" si="75"/>
        <v>7.6447703509971081</v>
      </c>
      <c r="AH116">
        <v>416.67204293345401</v>
      </c>
      <c r="AI116">
        <v>407.187745454545</v>
      </c>
      <c r="AJ116">
        <v>3.6632630054300501E-2</v>
      </c>
      <c r="AK116">
        <v>66.693859791485295</v>
      </c>
      <c r="AL116">
        <f t="shared" si="76"/>
        <v>1.3156062569265166</v>
      </c>
      <c r="AM116">
        <v>12.0251728341666</v>
      </c>
      <c r="AN116">
        <v>13.582476363636401</v>
      </c>
      <c r="AO116">
        <v>-8.4021231325247099E-6</v>
      </c>
      <c r="AP116">
        <v>77.838722993311194</v>
      </c>
      <c r="AQ116">
        <v>13</v>
      </c>
      <c r="AR116">
        <v>3</v>
      </c>
      <c r="AS116">
        <f t="shared" si="77"/>
        <v>1</v>
      </c>
      <c r="AT116">
        <f t="shared" si="78"/>
        <v>0</v>
      </c>
      <c r="AU116">
        <f t="shared" si="79"/>
        <v>53731.583014486205</v>
      </c>
      <c r="AV116" t="s">
        <v>427</v>
      </c>
      <c r="AW116">
        <v>10452.200000000001</v>
      </c>
      <c r="AX116">
        <v>1034.8442307692301</v>
      </c>
      <c r="AY116">
        <v>4484.24</v>
      </c>
      <c r="AZ116">
        <f t="shared" si="80"/>
        <v>0.76922639493666034</v>
      </c>
      <c r="BA116">
        <v>-1.01765535009789</v>
      </c>
      <c r="BB116" t="s">
        <v>777</v>
      </c>
      <c r="BC116">
        <v>10453.1</v>
      </c>
      <c r="BD116">
        <v>1572.7164</v>
      </c>
      <c r="BE116">
        <v>2302.61</v>
      </c>
      <c r="BF116">
        <f t="shared" si="81"/>
        <v>0.31698533403398754</v>
      </c>
      <c r="BG116">
        <v>0.5</v>
      </c>
      <c r="BH116">
        <f t="shared" si="82"/>
        <v>336.46283319144254</v>
      </c>
      <c r="BI116">
        <f t="shared" si="83"/>
        <v>7.6447703509971081</v>
      </c>
      <c r="BJ116">
        <f t="shared" si="84"/>
        <v>53.326891784605621</v>
      </c>
      <c r="BK116">
        <f t="shared" si="85"/>
        <v>2.5745564878383465E-2</v>
      </c>
      <c r="BL116">
        <f t="shared" si="86"/>
        <v>0.9474596219073137</v>
      </c>
      <c r="BM116">
        <f t="shared" si="87"/>
        <v>849.17355923574246</v>
      </c>
      <c r="BN116" t="s">
        <v>383</v>
      </c>
      <c r="BO116">
        <v>0</v>
      </c>
      <c r="BP116">
        <f t="shared" si="88"/>
        <v>849.17355923574246</v>
      </c>
      <c r="BQ116">
        <f t="shared" si="89"/>
        <v>0.63121259820996944</v>
      </c>
      <c r="BR116">
        <f t="shared" si="90"/>
        <v>0.50218473923510654</v>
      </c>
      <c r="BS116">
        <f t="shared" si="91"/>
        <v>0.60016234518709966</v>
      </c>
      <c r="BT116">
        <f t="shared" si="92"/>
        <v>0.57573221940112063</v>
      </c>
      <c r="BU116">
        <f t="shared" si="93"/>
        <v>0.63246729165163695</v>
      </c>
      <c r="BV116">
        <f t="shared" si="94"/>
        <v>0.27114996855768059</v>
      </c>
      <c r="BW116">
        <f t="shared" si="95"/>
        <v>0.72885003144231941</v>
      </c>
      <c r="BX116">
        <f t="shared" si="96"/>
        <v>399.851</v>
      </c>
      <c r="BY116">
        <f t="shared" si="97"/>
        <v>336.46283319144254</v>
      </c>
      <c r="BZ116">
        <f t="shared" si="98"/>
        <v>0.84147053075131129</v>
      </c>
      <c r="CA116">
        <f t="shared" si="99"/>
        <v>0.19294106150262283</v>
      </c>
      <c r="CB116">
        <v>1717093375</v>
      </c>
      <c r="CC116">
        <v>401.56400000000002</v>
      </c>
      <c r="CD116">
        <v>411.69799999999998</v>
      </c>
      <c r="CE116">
        <v>13.5809</v>
      </c>
      <c r="CF116">
        <v>12.0221</v>
      </c>
      <c r="CG116">
        <v>400.93</v>
      </c>
      <c r="CH116">
        <v>13.719900000000001</v>
      </c>
      <c r="CI116">
        <v>500.01100000000002</v>
      </c>
      <c r="CJ116">
        <v>100.453</v>
      </c>
      <c r="CK116">
        <v>0.100061</v>
      </c>
      <c r="CL116">
        <v>23.3001</v>
      </c>
      <c r="CM116">
        <v>22.505800000000001</v>
      </c>
      <c r="CN116">
        <v>999.9</v>
      </c>
      <c r="CO116">
        <v>0</v>
      </c>
      <c r="CP116">
        <v>0</v>
      </c>
      <c r="CQ116">
        <v>9990.6200000000008</v>
      </c>
      <c r="CR116">
        <v>0</v>
      </c>
      <c r="CS116">
        <v>1.5289399999999999E-3</v>
      </c>
      <c r="CT116">
        <v>399.851</v>
      </c>
      <c r="CU116">
        <v>0.94995499999999999</v>
      </c>
      <c r="CV116">
        <v>5.0044999999999999E-2</v>
      </c>
      <c r="CW116">
        <v>0</v>
      </c>
      <c r="CX116">
        <v>1572.88</v>
      </c>
      <c r="CY116">
        <v>8.2756299999999996</v>
      </c>
      <c r="CZ116">
        <v>3738.38</v>
      </c>
      <c r="DA116">
        <v>3403.51</v>
      </c>
      <c r="DB116">
        <v>37.311999999999998</v>
      </c>
      <c r="DC116">
        <v>40.811999999999998</v>
      </c>
      <c r="DD116">
        <v>39.311999999999998</v>
      </c>
      <c r="DE116">
        <v>40.561999999999998</v>
      </c>
      <c r="DF116">
        <v>40.936999999999998</v>
      </c>
      <c r="DG116">
        <v>371.98</v>
      </c>
      <c r="DH116">
        <v>19.600000000000001</v>
      </c>
      <c r="DI116">
        <v>0</v>
      </c>
      <c r="DJ116">
        <v>299</v>
      </c>
      <c r="DK116">
        <v>0</v>
      </c>
      <c r="DL116">
        <v>1572.7164</v>
      </c>
      <c r="DM116">
        <v>3.7692304878261002E-2</v>
      </c>
      <c r="DN116">
        <v>-1.4392308961048901</v>
      </c>
      <c r="DO116">
        <v>3739.6815999999999</v>
      </c>
      <c r="DP116">
        <v>15</v>
      </c>
      <c r="DQ116">
        <v>1717093407</v>
      </c>
      <c r="DR116" t="s">
        <v>778</v>
      </c>
      <c r="DS116">
        <v>1717093407</v>
      </c>
      <c r="DT116">
        <v>1717093402</v>
      </c>
      <c r="DU116">
        <v>99</v>
      </c>
      <c r="DV116">
        <v>0</v>
      </c>
      <c r="DW116">
        <v>-1E-3</v>
      </c>
      <c r="DX116">
        <v>0.63400000000000001</v>
      </c>
      <c r="DY116">
        <v>-0.13900000000000001</v>
      </c>
      <c r="DZ116">
        <v>412</v>
      </c>
      <c r="EA116">
        <v>12</v>
      </c>
      <c r="EB116">
        <v>0.37</v>
      </c>
      <c r="EC116">
        <v>0.08</v>
      </c>
      <c r="ED116">
        <v>-10.145061904761899</v>
      </c>
      <c r="EE116">
        <v>6.0374025974020702E-2</v>
      </c>
      <c r="EF116">
        <v>4.9232417467611998E-2</v>
      </c>
      <c r="EG116">
        <v>1</v>
      </c>
      <c r="EH116">
        <v>401.51605363555899</v>
      </c>
      <c r="EI116">
        <v>0.146205555962751</v>
      </c>
      <c r="EJ116">
        <v>3.92866234220541E-2</v>
      </c>
      <c r="EK116">
        <v>1</v>
      </c>
      <c r="EL116">
        <v>1.5606380952381</v>
      </c>
      <c r="EM116">
        <v>2.5605194805204999E-3</v>
      </c>
      <c r="EN116">
        <v>9.4825463250782698E-4</v>
      </c>
      <c r="EO116">
        <v>1</v>
      </c>
      <c r="EP116">
        <v>3</v>
      </c>
      <c r="EQ116">
        <v>3</v>
      </c>
      <c r="ER116" t="s">
        <v>385</v>
      </c>
      <c r="ES116">
        <v>2.9780500000000001</v>
      </c>
      <c r="ET116">
        <v>2.83013</v>
      </c>
      <c r="EU116">
        <v>9.9224099999999996E-2</v>
      </c>
      <c r="EV116">
        <v>0.100575</v>
      </c>
      <c r="EW116">
        <v>7.8105900000000006E-2</v>
      </c>
      <c r="EX116">
        <v>6.9792499999999993E-2</v>
      </c>
      <c r="EY116">
        <v>25357.7</v>
      </c>
      <c r="EZ116">
        <v>30913.8</v>
      </c>
      <c r="FA116">
        <v>26051.8</v>
      </c>
      <c r="FB116">
        <v>31237.3</v>
      </c>
      <c r="FC116">
        <v>32205.1</v>
      </c>
      <c r="FD116">
        <v>35441.9</v>
      </c>
      <c r="FE116">
        <v>38363.4</v>
      </c>
      <c r="FF116">
        <v>41438.699999999997</v>
      </c>
      <c r="FG116">
        <v>2.15422</v>
      </c>
      <c r="FH116">
        <v>1.48715</v>
      </c>
      <c r="FI116">
        <v>5.8412600000000002E-2</v>
      </c>
      <c r="FJ116">
        <v>0</v>
      </c>
      <c r="FK116">
        <v>21.5427</v>
      </c>
      <c r="FL116">
        <v>999.9</v>
      </c>
      <c r="FM116">
        <v>32.951000000000001</v>
      </c>
      <c r="FN116">
        <v>28.228000000000002</v>
      </c>
      <c r="FO116">
        <v>12.6143</v>
      </c>
      <c r="FP116">
        <v>62.754399999999997</v>
      </c>
      <c r="FQ116">
        <v>44.591299999999997</v>
      </c>
      <c r="FR116">
        <v>1</v>
      </c>
      <c r="FS116">
        <v>-0.223943</v>
      </c>
      <c r="FT116">
        <v>0.26497799999999999</v>
      </c>
      <c r="FU116">
        <v>20.2637</v>
      </c>
      <c r="FV116">
        <v>5.2467899999999998</v>
      </c>
      <c r="FW116">
        <v>12.039899999999999</v>
      </c>
      <c r="FX116">
        <v>5.0237499999999997</v>
      </c>
      <c r="FY116">
        <v>3.3009300000000001</v>
      </c>
      <c r="FZ116">
        <v>999.9</v>
      </c>
      <c r="GA116">
        <v>9999</v>
      </c>
      <c r="GB116">
        <v>9999</v>
      </c>
      <c r="GC116">
        <v>9999</v>
      </c>
      <c r="GD116">
        <v>1.87836</v>
      </c>
      <c r="GE116">
        <v>1.8799300000000001</v>
      </c>
      <c r="GF116">
        <v>1.87893</v>
      </c>
      <c r="GG116">
        <v>1.8793599999999999</v>
      </c>
      <c r="GH116">
        <v>1.8808199999999999</v>
      </c>
      <c r="GI116">
        <v>1.8753500000000001</v>
      </c>
      <c r="GJ116">
        <v>1.8824799999999999</v>
      </c>
      <c r="GK116">
        <v>1.8772899999999999</v>
      </c>
      <c r="GL116">
        <v>5</v>
      </c>
      <c r="GM116">
        <v>0</v>
      </c>
      <c r="GN116">
        <v>0</v>
      </c>
      <c r="GO116">
        <v>0</v>
      </c>
      <c r="GP116" t="s">
        <v>386</v>
      </c>
      <c r="GQ116" t="s">
        <v>387</v>
      </c>
      <c r="GR116" t="s">
        <v>388</v>
      </c>
      <c r="GS116" t="s">
        <v>388</v>
      </c>
      <c r="GT116" t="s">
        <v>388</v>
      </c>
      <c r="GU116" t="s">
        <v>388</v>
      </c>
      <c r="GV116">
        <v>0</v>
      </c>
      <c r="GW116">
        <v>100</v>
      </c>
      <c r="GX116">
        <v>100</v>
      </c>
      <c r="GY116">
        <v>0.63400000000000001</v>
      </c>
      <c r="GZ116">
        <v>-0.13900000000000001</v>
      </c>
      <c r="HA116">
        <v>0.63390909090901504</v>
      </c>
      <c r="HB116">
        <v>0</v>
      </c>
      <c r="HC116">
        <v>0</v>
      </c>
      <c r="HD116">
        <v>0</v>
      </c>
      <c r="HE116">
        <v>-0.137550000000001</v>
      </c>
      <c r="HF116">
        <v>0</v>
      </c>
      <c r="HG116">
        <v>0</v>
      </c>
      <c r="HH116">
        <v>0</v>
      </c>
      <c r="HI116">
        <v>-1</v>
      </c>
      <c r="HJ116">
        <v>-1</v>
      </c>
      <c r="HK116">
        <v>-1</v>
      </c>
      <c r="HL116">
        <v>-1</v>
      </c>
      <c r="HM116">
        <v>4.5</v>
      </c>
      <c r="HN116">
        <v>4.5999999999999996</v>
      </c>
      <c r="HO116">
        <v>0.159912</v>
      </c>
      <c r="HP116">
        <v>4.99878</v>
      </c>
      <c r="HQ116">
        <v>1.5490699999999999</v>
      </c>
      <c r="HR116">
        <v>2.3278799999999999</v>
      </c>
      <c r="HS116">
        <v>1.5197799999999999</v>
      </c>
      <c r="HT116">
        <v>1.2206999999999999E-3</v>
      </c>
      <c r="HU116">
        <v>30.5015</v>
      </c>
      <c r="HV116">
        <v>23.938700000000001</v>
      </c>
      <c r="HW116">
        <v>2</v>
      </c>
      <c r="HX116">
        <v>482.70600000000002</v>
      </c>
      <c r="HY116">
        <v>205.34200000000001</v>
      </c>
      <c r="HZ116">
        <v>22</v>
      </c>
      <c r="IA116">
        <v>24.5623</v>
      </c>
      <c r="IB116">
        <v>30.0002</v>
      </c>
      <c r="IC116">
        <v>24.548300000000001</v>
      </c>
      <c r="ID116">
        <v>24.547000000000001</v>
      </c>
      <c r="IE116">
        <v>-1</v>
      </c>
      <c r="IF116">
        <v>-30</v>
      </c>
      <c r="IG116">
        <v>-30</v>
      </c>
      <c r="IH116">
        <v>22</v>
      </c>
      <c r="II116">
        <v>400</v>
      </c>
      <c r="IJ116">
        <v>15.804</v>
      </c>
      <c r="IK116">
        <v>100.687</v>
      </c>
      <c r="IL116">
        <v>101.057</v>
      </c>
    </row>
    <row r="117" spans="1:246" x14ac:dyDescent="0.35">
      <c r="A117">
        <v>99</v>
      </c>
      <c r="B117">
        <v>1717093675</v>
      </c>
      <c r="C117">
        <v>31802.9000000954</v>
      </c>
      <c r="D117" t="s">
        <v>779</v>
      </c>
      <c r="E117" t="s">
        <v>780</v>
      </c>
      <c r="F117" t="s">
        <v>381</v>
      </c>
      <c r="G117">
        <v>1717093675</v>
      </c>
      <c r="H117">
        <f t="shared" si="50"/>
        <v>1.3208169805605451E-3</v>
      </c>
      <c r="I117">
        <f t="shared" si="51"/>
        <v>1.3208169805605452</v>
      </c>
      <c r="J117">
        <f t="shared" si="52"/>
        <v>7.8658529505078629</v>
      </c>
      <c r="K117">
        <f t="shared" si="53"/>
        <v>401.76900000000001</v>
      </c>
      <c r="L117">
        <f t="shared" si="54"/>
        <v>245.20118683694255</v>
      </c>
      <c r="M117">
        <f t="shared" si="55"/>
        <v>24.656424748410739</v>
      </c>
      <c r="N117">
        <f t="shared" si="56"/>
        <v>40.400241297901204</v>
      </c>
      <c r="O117">
        <f t="shared" si="57"/>
        <v>8.5926437304674128E-2</v>
      </c>
      <c r="P117">
        <f t="shared" si="58"/>
        <v>2.9391874114260617</v>
      </c>
      <c r="Q117">
        <f t="shared" si="59"/>
        <v>8.455489761089964E-2</v>
      </c>
      <c r="R117">
        <f t="shared" si="60"/>
        <v>5.2968214777428954E-2</v>
      </c>
      <c r="S117">
        <f t="shared" si="61"/>
        <v>77.147483441823738</v>
      </c>
      <c r="T117">
        <f t="shared" si="62"/>
        <v>23.405591818391162</v>
      </c>
      <c r="U117">
        <f t="shared" si="63"/>
        <v>23.405591818391162</v>
      </c>
      <c r="V117">
        <f t="shared" si="64"/>
        <v>2.8896903852724996</v>
      </c>
      <c r="W117">
        <f t="shared" si="65"/>
        <v>47.104584406769042</v>
      </c>
      <c r="X117">
        <f t="shared" si="66"/>
        <v>1.3520544503018399</v>
      </c>
      <c r="Y117">
        <f t="shared" si="67"/>
        <v>2.8703245497853205</v>
      </c>
      <c r="Z117">
        <f t="shared" si="68"/>
        <v>1.5376359349706596</v>
      </c>
      <c r="AA117">
        <f t="shared" si="69"/>
        <v>-58.248028842720039</v>
      </c>
      <c r="AB117">
        <f t="shared" si="70"/>
        <v>-17.650865913091845</v>
      </c>
      <c r="AC117">
        <f t="shared" si="71"/>
        <v>-1.2492929729643185</v>
      </c>
      <c r="AD117">
        <f t="shared" si="72"/>
        <v>-7.0428695245894346E-4</v>
      </c>
      <c r="AE117">
        <f t="shared" si="73"/>
        <v>7.7553393837799147</v>
      </c>
      <c r="AF117">
        <f t="shared" si="74"/>
        <v>1.3189399038255245</v>
      </c>
      <c r="AG117">
        <f t="shared" si="75"/>
        <v>7.8658529505078629</v>
      </c>
      <c r="AH117">
        <v>416.73277217524702</v>
      </c>
      <c r="AI117">
        <v>407.16218787878802</v>
      </c>
      <c r="AJ117">
        <v>3.36520925016993E-3</v>
      </c>
      <c r="AK117">
        <v>66.787814714586901</v>
      </c>
      <c r="AL117">
        <f t="shared" si="76"/>
        <v>1.3208169805605452</v>
      </c>
      <c r="AM117">
        <v>11.8852368587558</v>
      </c>
      <c r="AN117">
        <v>13.4488739393939</v>
      </c>
      <c r="AO117">
        <v>-3.1123077839314099E-6</v>
      </c>
      <c r="AP117">
        <v>78.098845614133594</v>
      </c>
      <c r="AQ117">
        <v>13</v>
      </c>
      <c r="AR117">
        <v>3</v>
      </c>
      <c r="AS117">
        <f t="shared" si="77"/>
        <v>1</v>
      </c>
      <c r="AT117">
        <f t="shared" si="78"/>
        <v>0</v>
      </c>
      <c r="AU117">
        <f t="shared" si="79"/>
        <v>53831.133152950883</v>
      </c>
      <c r="AV117" t="s">
        <v>427</v>
      </c>
      <c r="AW117">
        <v>10452.200000000001</v>
      </c>
      <c r="AX117">
        <v>1034.8442307692301</v>
      </c>
      <c r="AY117">
        <v>4484.24</v>
      </c>
      <c r="AZ117">
        <f t="shared" si="80"/>
        <v>0.76922639493666034</v>
      </c>
      <c r="BA117">
        <v>-1.01765535009789</v>
      </c>
      <c r="BB117" t="s">
        <v>781</v>
      </c>
      <c r="BC117">
        <v>10449.299999999999</v>
      </c>
      <c r="BD117">
        <v>1573.0803846153799</v>
      </c>
      <c r="BE117">
        <v>2296.1999999999998</v>
      </c>
      <c r="BF117">
        <f t="shared" si="81"/>
        <v>0.3149201356086665</v>
      </c>
      <c r="BG117">
        <v>0.5</v>
      </c>
      <c r="BH117">
        <f t="shared" si="82"/>
        <v>336.46199172091184</v>
      </c>
      <c r="BI117">
        <f t="shared" si="83"/>
        <v>7.8658529505078629</v>
      </c>
      <c r="BJ117">
        <f t="shared" si="84"/>
        <v>52.979328029955788</v>
      </c>
      <c r="BK117">
        <f t="shared" si="85"/>
        <v>2.6402709724117773E-2</v>
      </c>
      <c r="BL117">
        <f t="shared" si="86"/>
        <v>0.95289608919083713</v>
      </c>
      <c r="BM117">
        <f t="shared" si="87"/>
        <v>848.3002380768138</v>
      </c>
      <c r="BN117" t="s">
        <v>383</v>
      </c>
      <c r="BO117">
        <v>0</v>
      </c>
      <c r="BP117">
        <f t="shared" si="88"/>
        <v>848.3002380768138</v>
      </c>
      <c r="BQ117">
        <f t="shared" si="89"/>
        <v>0.63056343607838428</v>
      </c>
      <c r="BR117">
        <f t="shared" si="90"/>
        <v>0.49942657247496869</v>
      </c>
      <c r="BS117">
        <f t="shared" si="91"/>
        <v>0.60178114690290219</v>
      </c>
      <c r="BT117">
        <f t="shared" si="92"/>
        <v>0.5732875950023284</v>
      </c>
      <c r="BU117">
        <f t="shared" si="93"/>
        <v>0.63432558812697293</v>
      </c>
      <c r="BV117">
        <f t="shared" si="94"/>
        <v>0.26932106234100001</v>
      </c>
      <c r="BW117">
        <f t="shared" si="95"/>
        <v>0.73067893765899994</v>
      </c>
      <c r="BX117">
        <f t="shared" si="96"/>
        <v>399.85</v>
      </c>
      <c r="BY117">
        <f t="shared" si="97"/>
        <v>336.46199172091184</v>
      </c>
      <c r="BZ117">
        <f t="shared" si="98"/>
        <v>0.84147053075131129</v>
      </c>
      <c r="CA117">
        <f t="shared" si="99"/>
        <v>0.19294106150262283</v>
      </c>
      <c r="CB117">
        <v>1717093675</v>
      </c>
      <c r="CC117">
        <v>401.76900000000001</v>
      </c>
      <c r="CD117">
        <v>411.71100000000001</v>
      </c>
      <c r="CE117">
        <v>13.4458</v>
      </c>
      <c r="CF117">
        <v>11.884399999999999</v>
      </c>
      <c r="CG117">
        <v>401.096</v>
      </c>
      <c r="CH117">
        <v>13.5868</v>
      </c>
      <c r="CI117">
        <v>500.01499999999999</v>
      </c>
      <c r="CJ117">
        <v>100.456</v>
      </c>
      <c r="CK117">
        <v>9.9894800000000006E-2</v>
      </c>
      <c r="CL117">
        <v>23.2942</v>
      </c>
      <c r="CM117">
        <v>22.4955</v>
      </c>
      <c r="CN117">
        <v>999.9</v>
      </c>
      <c r="CO117">
        <v>0</v>
      </c>
      <c r="CP117">
        <v>0</v>
      </c>
      <c r="CQ117">
        <v>10009.4</v>
      </c>
      <c r="CR117">
        <v>0</v>
      </c>
      <c r="CS117">
        <v>1.5289399999999999E-3</v>
      </c>
      <c r="CT117">
        <v>399.85</v>
      </c>
      <c r="CU117">
        <v>0.94995499999999999</v>
      </c>
      <c r="CV117">
        <v>5.0044999999999999E-2</v>
      </c>
      <c r="CW117">
        <v>0</v>
      </c>
      <c r="CX117">
        <v>1572.92</v>
      </c>
      <c r="CY117">
        <v>8.2756299999999996</v>
      </c>
      <c r="CZ117">
        <v>3728.28</v>
      </c>
      <c r="DA117">
        <v>3403.5</v>
      </c>
      <c r="DB117">
        <v>37.25</v>
      </c>
      <c r="DC117">
        <v>40.75</v>
      </c>
      <c r="DD117">
        <v>39.311999999999998</v>
      </c>
      <c r="DE117">
        <v>40.561999999999998</v>
      </c>
      <c r="DF117">
        <v>40.936999999999998</v>
      </c>
      <c r="DG117">
        <v>371.98</v>
      </c>
      <c r="DH117">
        <v>19.600000000000001</v>
      </c>
      <c r="DI117">
        <v>0</v>
      </c>
      <c r="DJ117">
        <v>299.200000047684</v>
      </c>
      <c r="DK117">
        <v>0</v>
      </c>
      <c r="DL117">
        <v>1573.0803846153799</v>
      </c>
      <c r="DM117">
        <v>-0.69162394050301401</v>
      </c>
      <c r="DN117">
        <v>-1.1336751530212701</v>
      </c>
      <c r="DO117">
        <v>3729.8053846153798</v>
      </c>
      <c r="DP117">
        <v>15</v>
      </c>
      <c r="DQ117">
        <v>1717093702</v>
      </c>
      <c r="DR117" t="s">
        <v>782</v>
      </c>
      <c r="DS117">
        <v>1717093702</v>
      </c>
      <c r="DT117">
        <v>1717093702</v>
      </c>
      <c r="DU117">
        <v>100</v>
      </c>
      <c r="DV117">
        <v>3.9E-2</v>
      </c>
      <c r="DW117">
        <v>-2E-3</v>
      </c>
      <c r="DX117">
        <v>0.67300000000000004</v>
      </c>
      <c r="DY117">
        <v>-0.14099999999999999</v>
      </c>
      <c r="DZ117">
        <v>412</v>
      </c>
      <c r="EA117">
        <v>12</v>
      </c>
      <c r="EB117">
        <v>0.35</v>
      </c>
      <c r="EC117">
        <v>0.1</v>
      </c>
      <c r="ED117">
        <v>-10.114805</v>
      </c>
      <c r="EE117">
        <v>0.13836541353381099</v>
      </c>
      <c r="EF117">
        <v>5.1888298054571097E-2</v>
      </c>
      <c r="EG117">
        <v>1</v>
      </c>
      <c r="EH117">
        <v>401.65792453672202</v>
      </c>
      <c r="EI117">
        <v>0.22992804582877599</v>
      </c>
      <c r="EJ117">
        <v>5.4104314033657203E-2</v>
      </c>
      <c r="EK117">
        <v>1</v>
      </c>
      <c r="EL117">
        <v>1.562406</v>
      </c>
      <c r="EM117">
        <v>1.5798496240629499E-3</v>
      </c>
      <c r="EN117">
        <v>1.3180606966297301E-3</v>
      </c>
      <c r="EO117">
        <v>1</v>
      </c>
      <c r="EP117">
        <v>3</v>
      </c>
      <c r="EQ117">
        <v>3</v>
      </c>
      <c r="ER117" t="s">
        <v>385</v>
      </c>
      <c r="ES117">
        <v>2.9780799999999998</v>
      </c>
      <c r="ET117">
        <v>2.83013</v>
      </c>
      <c r="EU117">
        <v>9.9261100000000005E-2</v>
      </c>
      <c r="EV117">
        <v>0.10058400000000001</v>
      </c>
      <c r="EW117">
        <v>7.7544600000000005E-2</v>
      </c>
      <c r="EX117">
        <v>6.9198499999999996E-2</v>
      </c>
      <c r="EY117">
        <v>25357.599999999999</v>
      </c>
      <c r="EZ117">
        <v>30914.1</v>
      </c>
      <c r="FA117">
        <v>26052.7</v>
      </c>
      <c r="FB117">
        <v>31237.8</v>
      </c>
      <c r="FC117">
        <v>32226.1</v>
      </c>
      <c r="FD117">
        <v>35465.800000000003</v>
      </c>
      <c r="FE117">
        <v>38364.699999999997</v>
      </c>
      <c r="FF117">
        <v>41440.199999999997</v>
      </c>
      <c r="FG117">
        <v>2.15422</v>
      </c>
      <c r="FH117">
        <v>1.4870000000000001</v>
      </c>
      <c r="FI117">
        <v>5.7950599999999998E-2</v>
      </c>
      <c r="FJ117">
        <v>0</v>
      </c>
      <c r="FK117">
        <v>21.54</v>
      </c>
      <c r="FL117">
        <v>999.9</v>
      </c>
      <c r="FM117">
        <v>32.688000000000002</v>
      </c>
      <c r="FN117">
        <v>28.228000000000002</v>
      </c>
      <c r="FO117">
        <v>12.514200000000001</v>
      </c>
      <c r="FP117">
        <v>62.694499999999998</v>
      </c>
      <c r="FQ117">
        <v>44.611400000000003</v>
      </c>
      <c r="FR117">
        <v>1</v>
      </c>
      <c r="FS117">
        <v>-0.22551299999999999</v>
      </c>
      <c r="FT117">
        <v>0.24776699999999999</v>
      </c>
      <c r="FU117">
        <v>20.2637</v>
      </c>
      <c r="FV117">
        <v>5.24709</v>
      </c>
      <c r="FW117">
        <v>12.039899999999999</v>
      </c>
      <c r="FX117">
        <v>5.0236499999999999</v>
      </c>
      <c r="FY117">
        <v>3.3009300000000001</v>
      </c>
      <c r="FZ117">
        <v>999.9</v>
      </c>
      <c r="GA117">
        <v>9999</v>
      </c>
      <c r="GB117">
        <v>9999</v>
      </c>
      <c r="GC117">
        <v>9999</v>
      </c>
      <c r="GD117">
        <v>1.87836</v>
      </c>
      <c r="GE117">
        <v>1.8799300000000001</v>
      </c>
      <c r="GF117">
        <v>1.8788499999999999</v>
      </c>
      <c r="GG117">
        <v>1.8793</v>
      </c>
      <c r="GH117">
        <v>1.8808100000000001</v>
      </c>
      <c r="GI117">
        <v>1.8753200000000001</v>
      </c>
      <c r="GJ117">
        <v>1.8824799999999999</v>
      </c>
      <c r="GK117">
        <v>1.8772899999999999</v>
      </c>
      <c r="GL117">
        <v>5</v>
      </c>
      <c r="GM117">
        <v>0</v>
      </c>
      <c r="GN117">
        <v>0</v>
      </c>
      <c r="GO117">
        <v>0</v>
      </c>
      <c r="GP117" t="s">
        <v>386</v>
      </c>
      <c r="GQ117" t="s">
        <v>387</v>
      </c>
      <c r="GR117" t="s">
        <v>388</v>
      </c>
      <c r="GS117" t="s">
        <v>388</v>
      </c>
      <c r="GT117" t="s">
        <v>388</v>
      </c>
      <c r="GU117" t="s">
        <v>388</v>
      </c>
      <c r="GV117">
        <v>0</v>
      </c>
      <c r="GW117">
        <v>100</v>
      </c>
      <c r="GX117">
        <v>100</v>
      </c>
      <c r="GY117">
        <v>0.67300000000000004</v>
      </c>
      <c r="GZ117">
        <v>-0.14099999999999999</v>
      </c>
      <c r="HA117">
        <v>0.63349999999999995</v>
      </c>
      <c r="HB117">
        <v>0</v>
      </c>
      <c r="HC117">
        <v>0</v>
      </c>
      <c r="HD117">
        <v>0</v>
      </c>
      <c r="HE117">
        <v>-0.138654545454546</v>
      </c>
      <c r="HF117">
        <v>0</v>
      </c>
      <c r="HG117">
        <v>0</v>
      </c>
      <c r="HH117">
        <v>0</v>
      </c>
      <c r="HI117">
        <v>-1</v>
      </c>
      <c r="HJ117">
        <v>-1</v>
      </c>
      <c r="HK117">
        <v>-1</v>
      </c>
      <c r="HL117">
        <v>-1</v>
      </c>
      <c r="HM117">
        <v>4.5</v>
      </c>
      <c r="HN117">
        <v>4.5</v>
      </c>
      <c r="HO117">
        <v>0.161133</v>
      </c>
      <c r="HP117">
        <v>4.99878</v>
      </c>
      <c r="HQ117">
        <v>1.5490699999999999</v>
      </c>
      <c r="HR117">
        <v>2.3278799999999999</v>
      </c>
      <c r="HS117">
        <v>1.5197799999999999</v>
      </c>
      <c r="HT117">
        <v>1.2206999999999999E-3</v>
      </c>
      <c r="HU117">
        <v>30.5015</v>
      </c>
      <c r="HV117">
        <v>23.938700000000001</v>
      </c>
      <c r="HW117">
        <v>2</v>
      </c>
      <c r="HX117">
        <v>482.54899999999998</v>
      </c>
      <c r="HY117">
        <v>205.227</v>
      </c>
      <c r="HZ117">
        <v>21.9998</v>
      </c>
      <c r="IA117">
        <v>24.541699999999999</v>
      </c>
      <c r="IB117">
        <v>30</v>
      </c>
      <c r="IC117">
        <v>24.531199999999998</v>
      </c>
      <c r="ID117">
        <v>24.5305</v>
      </c>
      <c r="IE117">
        <v>-1</v>
      </c>
      <c r="IF117">
        <v>-30</v>
      </c>
      <c r="IG117">
        <v>-30</v>
      </c>
      <c r="IH117">
        <v>22</v>
      </c>
      <c r="II117">
        <v>400</v>
      </c>
      <c r="IJ117">
        <v>15.804</v>
      </c>
      <c r="IK117">
        <v>100.691</v>
      </c>
      <c r="IL117">
        <v>101.06</v>
      </c>
    </row>
    <row r="118" spans="1:246" x14ac:dyDescent="0.35">
      <c r="A118">
        <v>100</v>
      </c>
      <c r="B118">
        <v>1717094274</v>
      </c>
      <c r="C118">
        <v>32401.9000000954</v>
      </c>
      <c r="D118" t="s">
        <v>783</v>
      </c>
      <c r="E118" t="s">
        <v>784</v>
      </c>
      <c r="F118" t="s">
        <v>381</v>
      </c>
      <c r="G118">
        <v>1717094274</v>
      </c>
      <c r="H118">
        <f t="shared" si="50"/>
        <v>1.3139347358517423E-3</v>
      </c>
      <c r="I118">
        <f t="shared" si="51"/>
        <v>1.3139347358517424</v>
      </c>
      <c r="J118">
        <f t="shared" si="52"/>
        <v>7.7185630881939415</v>
      </c>
      <c r="K118">
        <f t="shared" si="53"/>
        <v>401.76499999999999</v>
      </c>
      <c r="L118">
        <f t="shared" si="54"/>
        <v>245.28329783394767</v>
      </c>
      <c r="M118">
        <f t="shared" si="55"/>
        <v>24.667426017063633</v>
      </c>
      <c r="N118">
        <f t="shared" si="56"/>
        <v>40.404334503259996</v>
      </c>
      <c r="O118">
        <f t="shared" si="57"/>
        <v>8.4404463397834778E-2</v>
      </c>
      <c r="P118">
        <f t="shared" si="58"/>
        <v>2.9373986470047395</v>
      </c>
      <c r="Q118">
        <f t="shared" si="59"/>
        <v>8.3079884239524754E-2</v>
      </c>
      <c r="R118">
        <f t="shared" si="60"/>
        <v>5.2042204248910193E-2</v>
      </c>
      <c r="S118">
        <f t="shared" si="61"/>
        <v>77.207734026132883</v>
      </c>
      <c r="T118">
        <f t="shared" si="62"/>
        <v>23.385802016714159</v>
      </c>
      <c r="U118">
        <f t="shared" si="63"/>
        <v>23.385802016714159</v>
      </c>
      <c r="V118">
        <f t="shared" si="64"/>
        <v>2.8862415383847813</v>
      </c>
      <c r="W118">
        <f t="shared" si="65"/>
        <v>46.365544544163789</v>
      </c>
      <c r="X118">
        <f t="shared" si="66"/>
        <v>1.3290744687272</v>
      </c>
      <c r="Y118">
        <f t="shared" si="67"/>
        <v>2.8665132304468877</v>
      </c>
      <c r="Z118">
        <f t="shared" si="68"/>
        <v>1.5571670696575812</v>
      </c>
      <c r="AA118">
        <f t="shared" si="69"/>
        <v>-57.944521851061836</v>
      </c>
      <c r="AB118">
        <f t="shared" si="70"/>
        <v>-17.990133042334485</v>
      </c>
      <c r="AC118">
        <f t="shared" si="71"/>
        <v>-1.2738115402828445</v>
      </c>
      <c r="AD118">
        <f t="shared" si="72"/>
        <v>-7.3240754628756122E-4</v>
      </c>
      <c r="AE118">
        <f t="shared" si="73"/>
        <v>7.6882790679278941</v>
      </c>
      <c r="AF118">
        <f t="shared" si="74"/>
        <v>1.311712673010641</v>
      </c>
      <c r="AG118">
        <f t="shared" si="75"/>
        <v>7.7185630881939415</v>
      </c>
      <c r="AH118">
        <v>416.54153147711901</v>
      </c>
      <c r="AI118">
        <v>407.14456969697</v>
      </c>
      <c r="AJ118">
        <v>4.7278415198567601E-3</v>
      </c>
      <c r="AK118">
        <v>66.693573416801797</v>
      </c>
      <c r="AL118">
        <f t="shared" si="76"/>
        <v>1.3139347358517424</v>
      </c>
      <c r="AM118">
        <v>11.6644990058359</v>
      </c>
      <c r="AN118">
        <v>13.2203272727273</v>
      </c>
      <c r="AO118">
        <v>-6.7104701789536104E-7</v>
      </c>
      <c r="AP118">
        <v>77.837916663765697</v>
      </c>
      <c r="AQ118">
        <v>13</v>
      </c>
      <c r="AR118">
        <v>3</v>
      </c>
      <c r="AS118">
        <f t="shared" si="77"/>
        <v>1</v>
      </c>
      <c r="AT118">
        <f t="shared" si="78"/>
        <v>0</v>
      </c>
      <c r="AU118">
        <f t="shared" si="79"/>
        <v>53782.833905488056</v>
      </c>
      <c r="AV118" t="s">
        <v>427</v>
      </c>
      <c r="AW118">
        <v>10452.200000000001</v>
      </c>
      <c r="AX118">
        <v>1034.8442307692301</v>
      </c>
      <c r="AY118">
        <v>4484.24</v>
      </c>
      <c r="AZ118">
        <f t="shared" si="80"/>
        <v>0.76922639493666034</v>
      </c>
      <c r="BA118">
        <v>-1.01765535009789</v>
      </c>
      <c r="BB118" t="s">
        <v>785</v>
      </c>
      <c r="BC118">
        <v>10453.5</v>
      </c>
      <c r="BD118">
        <v>1566.2375999999999</v>
      </c>
      <c r="BE118">
        <v>2274.13</v>
      </c>
      <c r="BF118">
        <f t="shared" si="81"/>
        <v>0.31128053365462838</v>
      </c>
      <c r="BG118">
        <v>0.5</v>
      </c>
      <c r="BH118">
        <f t="shared" si="82"/>
        <v>336.7282820130664</v>
      </c>
      <c r="BI118">
        <f t="shared" si="83"/>
        <v>7.7185630881939415</v>
      </c>
      <c r="BJ118">
        <f t="shared" si="84"/>
        <v>52.408479660816759</v>
      </c>
      <c r="BK118">
        <f t="shared" si="85"/>
        <v>2.5944415438061814E-2</v>
      </c>
      <c r="BL118">
        <f t="shared" si="86"/>
        <v>0.97184857505947309</v>
      </c>
      <c r="BM118">
        <f t="shared" si="87"/>
        <v>845.26968276772539</v>
      </c>
      <c r="BN118" t="s">
        <v>383</v>
      </c>
      <c r="BO118">
        <v>0</v>
      </c>
      <c r="BP118">
        <f t="shared" si="88"/>
        <v>845.26968276772539</v>
      </c>
      <c r="BQ118">
        <f t="shared" si="89"/>
        <v>0.62831074618965266</v>
      </c>
      <c r="BR118">
        <f t="shared" si="90"/>
        <v>0.49542449423691681</v>
      </c>
      <c r="BS118">
        <f t="shared" si="91"/>
        <v>0.60734488257133235</v>
      </c>
      <c r="BT118">
        <f t="shared" si="92"/>
        <v>0.57120998043848437</v>
      </c>
      <c r="BU118">
        <f t="shared" si="93"/>
        <v>0.64072381015671742</v>
      </c>
      <c r="BV118">
        <f t="shared" si="94"/>
        <v>0.267371505497633</v>
      </c>
      <c r="BW118">
        <f t="shared" si="95"/>
        <v>0.732628494502367</v>
      </c>
      <c r="BX118">
        <f t="shared" si="96"/>
        <v>400.16699999999997</v>
      </c>
      <c r="BY118">
        <f t="shared" si="97"/>
        <v>336.7282820130664</v>
      </c>
      <c r="BZ118">
        <f t="shared" si="98"/>
        <v>0.8414693915616891</v>
      </c>
      <c r="CA118">
        <f t="shared" si="99"/>
        <v>0.1929387831233782</v>
      </c>
      <c r="CB118">
        <v>1717094274</v>
      </c>
      <c r="CC118">
        <v>401.76499999999999</v>
      </c>
      <c r="CD118">
        <v>411.62299999999999</v>
      </c>
      <c r="CE118">
        <v>13.2158</v>
      </c>
      <c r="CF118">
        <v>11.662599999999999</v>
      </c>
      <c r="CG118">
        <v>401.03899999999999</v>
      </c>
      <c r="CH118">
        <v>13.3598</v>
      </c>
      <c r="CI118">
        <v>500.017</v>
      </c>
      <c r="CJ118">
        <v>100.467</v>
      </c>
      <c r="CK118">
        <v>0.10008400000000001</v>
      </c>
      <c r="CL118">
        <v>23.272200000000002</v>
      </c>
      <c r="CM118">
        <v>22.479500000000002</v>
      </c>
      <c r="CN118">
        <v>999.9</v>
      </c>
      <c r="CO118">
        <v>0</v>
      </c>
      <c r="CP118">
        <v>0</v>
      </c>
      <c r="CQ118">
        <v>9998.1200000000008</v>
      </c>
      <c r="CR118">
        <v>0</v>
      </c>
      <c r="CS118">
        <v>1.5289399999999999E-3</v>
      </c>
      <c r="CT118">
        <v>400.16699999999997</v>
      </c>
      <c r="CU118">
        <v>0.94999199999999995</v>
      </c>
      <c r="CV118">
        <v>5.0007799999999998E-2</v>
      </c>
      <c r="CW118">
        <v>0</v>
      </c>
      <c r="CX118">
        <v>1566.28</v>
      </c>
      <c r="CY118">
        <v>8.2756299999999996</v>
      </c>
      <c r="CZ118">
        <v>3683.16</v>
      </c>
      <c r="DA118">
        <v>3406.29</v>
      </c>
      <c r="DB118">
        <v>37.186999999999998</v>
      </c>
      <c r="DC118">
        <v>40.625</v>
      </c>
      <c r="DD118">
        <v>39.186999999999998</v>
      </c>
      <c r="DE118">
        <v>40.436999999999998</v>
      </c>
      <c r="DF118">
        <v>40.811999999999998</v>
      </c>
      <c r="DG118">
        <v>372.29</v>
      </c>
      <c r="DH118">
        <v>19.600000000000001</v>
      </c>
      <c r="DI118">
        <v>0</v>
      </c>
      <c r="DJ118">
        <v>597.79999995231606</v>
      </c>
      <c r="DK118">
        <v>0</v>
      </c>
      <c r="DL118">
        <v>1566.2375999999999</v>
      </c>
      <c r="DM118">
        <v>-1.44769231205861</v>
      </c>
      <c r="DN118">
        <v>-3.0969230451200902</v>
      </c>
      <c r="DO118">
        <v>3682.2343999999998</v>
      </c>
      <c r="DP118">
        <v>15</v>
      </c>
      <c r="DQ118">
        <v>1717094300</v>
      </c>
      <c r="DR118" t="s">
        <v>786</v>
      </c>
      <c r="DS118">
        <v>1717094296</v>
      </c>
      <c r="DT118">
        <v>1717094300</v>
      </c>
      <c r="DU118">
        <v>101</v>
      </c>
      <c r="DV118">
        <v>5.2999999999999999E-2</v>
      </c>
      <c r="DW118">
        <v>-3.0000000000000001E-3</v>
      </c>
      <c r="DX118">
        <v>0.72599999999999998</v>
      </c>
      <c r="DY118">
        <v>-0.14399999999999999</v>
      </c>
      <c r="DZ118">
        <v>412</v>
      </c>
      <c r="EA118">
        <v>12</v>
      </c>
      <c r="EB118">
        <v>0.15</v>
      </c>
      <c r="EC118">
        <v>0.03</v>
      </c>
      <c r="ED118">
        <v>-9.9503395238095198</v>
      </c>
      <c r="EE118">
        <v>5.2977662337670497E-2</v>
      </c>
      <c r="EF118">
        <v>5.1008082503909299E-2</v>
      </c>
      <c r="EG118">
        <v>1</v>
      </c>
      <c r="EH118">
        <v>401.725866333532</v>
      </c>
      <c r="EI118">
        <v>0.206470916978442</v>
      </c>
      <c r="EJ118">
        <v>4.8196144489980698E-2</v>
      </c>
      <c r="EK118">
        <v>1</v>
      </c>
      <c r="EL118">
        <v>1.55690476190476</v>
      </c>
      <c r="EM118">
        <v>4.6753246753269001E-3</v>
      </c>
      <c r="EN118">
        <v>1.5020323344678199E-3</v>
      </c>
      <c r="EO118">
        <v>1</v>
      </c>
      <c r="EP118">
        <v>3</v>
      </c>
      <c r="EQ118">
        <v>3</v>
      </c>
      <c r="ER118" t="s">
        <v>385</v>
      </c>
      <c r="ES118">
        <v>2.9781499999999999</v>
      </c>
      <c r="ET118">
        <v>2.8302200000000002</v>
      </c>
      <c r="EU118">
        <v>9.9271300000000007E-2</v>
      </c>
      <c r="EV118">
        <v>0.100588</v>
      </c>
      <c r="EW118">
        <v>7.6591500000000007E-2</v>
      </c>
      <c r="EX118">
        <v>6.8245299999999995E-2</v>
      </c>
      <c r="EY118">
        <v>25359.1</v>
      </c>
      <c r="EZ118">
        <v>30915.9</v>
      </c>
      <c r="FA118">
        <v>26054.2</v>
      </c>
      <c r="FB118">
        <v>31239.5</v>
      </c>
      <c r="FC118">
        <v>32261.599999999999</v>
      </c>
      <c r="FD118">
        <v>35504</v>
      </c>
      <c r="FE118">
        <v>38366.9</v>
      </c>
      <c r="FF118">
        <v>41442.199999999997</v>
      </c>
      <c r="FG118">
        <v>2.1547999999999998</v>
      </c>
      <c r="FH118">
        <v>1.4867999999999999</v>
      </c>
      <c r="FI118">
        <v>5.9746199999999999E-2</v>
      </c>
      <c r="FJ118">
        <v>0</v>
      </c>
      <c r="FK118">
        <v>21.494299999999999</v>
      </c>
      <c r="FL118">
        <v>999.9</v>
      </c>
      <c r="FM118">
        <v>32.237000000000002</v>
      </c>
      <c r="FN118">
        <v>28.198</v>
      </c>
      <c r="FO118">
        <v>12.318899999999999</v>
      </c>
      <c r="FP118">
        <v>62.704599999999999</v>
      </c>
      <c r="FQ118">
        <v>44.567300000000003</v>
      </c>
      <c r="FR118">
        <v>1</v>
      </c>
      <c r="FS118">
        <v>-0.229741</v>
      </c>
      <c r="FT118">
        <v>0.20528299999999999</v>
      </c>
      <c r="FU118">
        <v>20.2636</v>
      </c>
      <c r="FV118">
        <v>5.2473900000000002</v>
      </c>
      <c r="FW118">
        <v>12.039899999999999</v>
      </c>
      <c r="FX118">
        <v>5.0239000000000003</v>
      </c>
      <c r="FY118">
        <v>3.3007</v>
      </c>
      <c r="FZ118">
        <v>999.9</v>
      </c>
      <c r="GA118">
        <v>9999</v>
      </c>
      <c r="GB118">
        <v>9999</v>
      </c>
      <c r="GC118">
        <v>9999</v>
      </c>
      <c r="GD118">
        <v>1.8783399999999999</v>
      </c>
      <c r="GE118">
        <v>1.87988</v>
      </c>
      <c r="GF118">
        <v>1.87883</v>
      </c>
      <c r="GG118">
        <v>1.8792899999999999</v>
      </c>
      <c r="GH118">
        <v>1.8808</v>
      </c>
      <c r="GI118">
        <v>1.87531</v>
      </c>
      <c r="GJ118">
        <v>1.8824700000000001</v>
      </c>
      <c r="GK118">
        <v>1.8772800000000001</v>
      </c>
      <c r="GL118">
        <v>5</v>
      </c>
      <c r="GM118">
        <v>0</v>
      </c>
      <c r="GN118">
        <v>0</v>
      </c>
      <c r="GO118">
        <v>0</v>
      </c>
      <c r="GP118" t="s">
        <v>386</v>
      </c>
      <c r="GQ118" t="s">
        <v>387</v>
      </c>
      <c r="GR118" t="s">
        <v>388</v>
      </c>
      <c r="GS118" t="s">
        <v>388</v>
      </c>
      <c r="GT118" t="s">
        <v>388</v>
      </c>
      <c r="GU118" t="s">
        <v>388</v>
      </c>
      <c r="GV118">
        <v>0</v>
      </c>
      <c r="GW118">
        <v>100</v>
      </c>
      <c r="GX118">
        <v>100</v>
      </c>
      <c r="GY118">
        <v>0.72599999999999998</v>
      </c>
      <c r="GZ118">
        <v>-0.14399999999999999</v>
      </c>
      <c r="HA118">
        <v>0.67254545454551395</v>
      </c>
      <c r="HB118">
        <v>0</v>
      </c>
      <c r="HC118">
        <v>0</v>
      </c>
      <c r="HD118">
        <v>0</v>
      </c>
      <c r="HE118">
        <v>-0.14087272727272901</v>
      </c>
      <c r="HF118">
        <v>0</v>
      </c>
      <c r="HG118">
        <v>0</v>
      </c>
      <c r="HH118">
        <v>0</v>
      </c>
      <c r="HI118">
        <v>-1</v>
      </c>
      <c r="HJ118">
        <v>-1</v>
      </c>
      <c r="HK118">
        <v>-1</v>
      </c>
      <c r="HL118">
        <v>-1</v>
      </c>
      <c r="HM118">
        <v>9.5</v>
      </c>
      <c r="HN118">
        <v>9.5</v>
      </c>
      <c r="HO118">
        <v>0.159912</v>
      </c>
      <c r="HP118">
        <v>4.99878</v>
      </c>
      <c r="HQ118">
        <v>1.5490699999999999</v>
      </c>
      <c r="HR118">
        <v>2.32666</v>
      </c>
      <c r="HS118">
        <v>1.5185500000000001</v>
      </c>
      <c r="HT118">
        <v>1.2206999999999999E-3</v>
      </c>
      <c r="HU118">
        <v>30.436900000000001</v>
      </c>
      <c r="HV118">
        <v>23.938700000000001</v>
      </c>
      <c r="HW118">
        <v>2</v>
      </c>
      <c r="HX118">
        <v>482.45600000000002</v>
      </c>
      <c r="HY118">
        <v>204.97</v>
      </c>
      <c r="HZ118">
        <v>22</v>
      </c>
      <c r="IA118">
        <v>24.488199999999999</v>
      </c>
      <c r="IB118">
        <v>30</v>
      </c>
      <c r="IC118">
        <v>24.482700000000001</v>
      </c>
      <c r="ID118">
        <v>24.481300000000001</v>
      </c>
      <c r="IE118">
        <v>-1</v>
      </c>
      <c r="IF118">
        <v>-30</v>
      </c>
      <c r="IG118">
        <v>-30</v>
      </c>
      <c r="IH118">
        <v>22</v>
      </c>
      <c r="II118">
        <v>400</v>
      </c>
      <c r="IJ118">
        <v>15.804</v>
      </c>
      <c r="IK118">
        <v>100.696</v>
      </c>
      <c r="IL118">
        <v>101.065</v>
      </c>
    </row>
    <row r="119" spans="1:246" x14ac:dyDescent="0.35">
      <c r="A119">
        <v>101</v>
      </c>
      <c r="B119">
        <v>1717094574</v>
      </c>
      <c r="C119">
        <v>32701.9000000954</v>
      </c>
      <c r="D119" t="s">
        <v>787</v>
      </c>
      <c r="E119" t="s">
        <v>788</v>
      </c>
      <c r="F119" t="s">
        <v>381</v>
      </c>
      <c r="G119">
        <v>1717094574</v>
      </c>
      <c r="H119">
        <f t="shared" si="50"/>
        <v>1.3102505464016292E-3</v>
      </c>
      <c r="I119">
        <f t="shared" si="51"/>
        <v>1.3102505464016292</v>
      </c>
      <c r="J119">
        <f t="shared" si="52"/>
        <v>7.5935902977997563</v>
      </c>
      <c r="K119">
        <f t="shared" si="53"/>
        <v>401.74599999999998</v>
      </c>
      <c r="L119">
        <f t="shared" si="54"/>
        <v>246.40284104347401</v>
      </c>
      <c r="M119">
        <f t="shared" si="55"/>
        <v>24.781487223630094</v>
      </c>
      <c r="N119">
        <f t="shared" si="56"/>
        <v>40.404823759267998</v>
      </c>
      <c r="O119">
        <f t="shared" si="57"/>
        <v>8.3703584820550556E-2</v>
      </c>
      <c r="P119">
        <f t="shared" si="58"/>
        <v>2.9386067651673069</v>
      </c>
      <c r="Q119">
        <f t="shared" si="59"/>
        <v>8.2401256020997724E-2</v>
      </c>
      <c r="R119">
        <f t="shared" si="60"/>
        <v>5.1616106162789659E-2</v>
      </c>
      <c r="S119">
        <f t="shared" si="61"/>
        <v>77.152826969967137</v>
      </c>
      <c r="T119">
        <f t="shared" si="62"/>
        <v>23.38219282860393</v>
      </c>
      <c r="U119">
        <f t="shared" si="63"/>
        <v>23.38219282860393</v>
      </c>
      <c r="V119">
        <f t="shared" si="64"/>
        <v>2.8856129392385523</v>
      </c>
      <c r="W119">
        <f t="shared" si="65"/>
        <v>46.055440201678394</v>
      </c>
      <c r="X119">
        <f t="shared" si="66"/>
        <v>1.3198504120514001</v>
      </c>
      <c r="Y119">
        <f t="shared" si="67"/>
        <v>2.8657861183645812</v>
      </c>
      <c r="Z119">
        <f t="shared" si="68"/>
        <v>1.5657625271871523</v>
      </c>
      <c r="AA119">
        <f t="shared" si="69"/>
        <v>-57.782049096311852</v>
      </c>
      <c r="AB119">
        <f t="shared" si="70"/>
        <v>-18.09113224008842</v>
      </c>
      <c r="AC119">
        <f t="shared" si="71"/>
        <v>-1.2803856590158118</v>
      </c>
      <c r="AD119">
        <f t="shared" si="72"/>
        <v>-7.4002544894113953E-4</v>
      </c>
      <c r="AE119">
        <f t="shared" si="73"/>
        <v>7.6541400088868761</v>
      </c>
      <c r="AF119">
        <f t="shared" si="74"/>
        <v>1.3103184004648201</v>
      </c>
      <c r="AG119">
        <f t="shared" si="75"/>
        <v>7.5935902977997563</v>
      </c>
      <c r="AH119">
        <v>416.41799257589599</v>
      </c>
      <c r="AI119">
        <v>407.176490909091</v>
      </c>
      <c r="AJ119">
        <v>4.0768309297959798E-3</v>
      </c>
      <c r="AK119">
        <v>66.7877588312857</v>
      </c>
      <c r="AL119">
        <f t="shared" si="76"/>
        <v>1.3102505464016292</v>
      </c>
      <c r="AM119">
        <v>11.573207818790699</v>
      </c>
      <c r="AN119">
        <v>13.1249436363636</v>
      </c>
      <c r="AO119">
        <v>-2.9459967286717401E-6</v>
      </c>
      <c r="AP119">
        <v>78.098752665350702</v>
      </c>
      <c r="AQ119">
        <v>13</v>
      </c>
      <c r="AR119">
        <v>3</v>
      </c>
      <c r="AS119">
        <f t="shared" si="77"/>
        <v>1</v>
      </c>
      <c r="AT119">
        <f t="shared" si="78"/>
        <v>0</v>
      </c>
      <c r="AU119">
        <f t="shared" si="79"/>
        <v>53819.210529154858</v>
      </c>
      <c r="AV119" t="s">
        <v>427</v>
      </c>
      <c r="AW119">
        <v>10452.200000000001</v>
      </c>
      <c r="AX119">
        <v>1034.8442307692301</v>
      </c>
      <c r="AY119">
        <v>4484.24</v>
      </c>
      <c r="AZ119">
        <f t="shared" si="80"/>
        <v>0.76922639493666034</v>
      </c>
      <c r="BA119">
        <v>-1.01765535009789</v>
      </c>
      <c r="BB119" t="s">
        <v>789</v>
      </c>
      <c r="BC119">
        <v>10442.799999999999</v>
      </c>
      <c r="BD119">
        <v>1570.2688000000001</v>
      </c>
      <c r="BE119">
        <v>2272.61</v>
      </c>
      <c r="BF119">
        <f t="shared" si="81"/>
        <v>0.30904607477745849</v>
      </c>
      <c r="BG119">
        <v>0.5</v>
      </c>
      <c r="BH119">
        <f t="shared" si="82"/>
        <v>336.4855234849835</v>
      </c>
      <c r="BI119">
        <f t="shared" si="83"/>
        <v>7.5935902977997563</v>
      </c>
      <c r="BJ119">
        <f t="shared" si="84"/>
        <v>51.994765126236238</v>
      </c>
      <c r="BK119">
        <f t="shared" si="85"/>
        <v>2.5591726974494772E-2</v>
      </c>
      <c r="BL119">
        <f t="shared" si="86"/>
        <v>0.97316741543863639</v>
      </c>
      <c r="BM119">
        <f t="shared" si="87"/>
        <v>845.05960213318099</v>
      </c>
      <c r="BN119" t="s">
        <v>383</v>
      </c>
      <c r="BO119">
        <v>0</v>
      </c>
      <c r="BP119">
        <f t="shared" si="88"/>
        <v>845.05960213318099</v>
      </c>
      <c r="BQ119">
        <f t="shared" si="89"/>
        <v>0.62815458783813283</v>
      </c>
      <c r="BR119">
        <f t="shared" si="90"/>
        <v>0.49199047616777997</v>
      </c>
      <c r="BS119">
        <f t="shared" si="91"/>
        <v>0.60772749855884933</v>
      </c>
      <c r="BT119">
        <f t="shared" si="92"/>
        <v>0.56742658220099396</v>
      </c>
      <c r="BU119">
        <f t="shared" si="93"/>
        <v>0.6411644670432245</v>
      </c>
      <c r="BV119">
        <f t="shared" si="94"/>
        <v>0.26477076793709359</v>
      </c>
      <c r="BW119">
        <f t="shared" si="95"/>
        <v>0.73522923206290636</v>
      </c>
      <c r="BX119">
        <f t="shared" si="96"/>
        <v>399.87799999999999</v>
      </c>
      <c r="BY119">
        <f t="shared" si="97"/>
        <v>336.4855234849835</v>
      </c>
      <c r="BZ119">
        <f t="shared" si="98"/>
        <v>0.84147045720190539</v>
      </c>
      <c r="CA119">
        <f t="shared" si="99"/>
        <v>0.192940914403811</v>
      </c>
      <c r="CB119">
        <v>1717094574</v>
      </c>
      <c r="CC119">
        <v>401.74599999999998</v>
      </c>
      <c r="CD119">
        <v>411.56299999999999</v>
      </c>
      <c r="CE119">
        <v>13.1233</v>
      </c>
      <c r="CF119">
        <v>11.5715</v>
      </c>
      <c r="CG119">
        <v>401.08100000000002</v>
      </c>
      <c r="CH119">
        <v>13.2683</v>
      </c>
      <c r="CI119">
        <v>499.983</v>
      </c>
      <c r="CJ119">
        <v>100.473</v>
      </c>
      <c r="CK119">
        <v>0.10005799999999999</v>
      </c>
      <c r="CL119">
        <v>23.268000000000001</v>
      </c>
      <c r="CM119">
        <v>22.478300000000001</v>
      </c>
      <c r="CN119">
        <v>999.9</v>
      </c>
      <c r="CO119">
        <v>0</v>
      </c>
      <c r="CP119">
        <v>0</v>
      </c>
      <c r="CQ119">
        <v>10004.4</v>
      </c>
      <c r="CR119">
        <v>0</v>
      </c>
      <c r="CS119">
        <v>1.5289399999999999E-3</v>
      </c>
      <c r="CT119">
        <v>399.87799999999999</v>
      </c>
      <c r="CU119">
        <v>0.94995499999999999</v>
      </c>
      <c r="CV119">
        <v>5.0044999999999999E-2</v>
      </c>
      <c r="CW119">
        <v>0</v>
      </c>
      <c r="CX119">
        <v>1570.38</v>
      </c>
      <c r="CY119">
        <v>8.2756299999999996</v>
      </c>
      <c r="CZ119">
        <v>3684.87</v>
      </c>
      <c r="DA119">
        <v>3403.74</v>
      </c>
      <c r="DB119">
        <v>37.186999999999998</v>
      </c>
      <c r="DC119">
        <v>40.625</v>
      </c>
      <c r="DD119">
        <v>39.186999999999998</v>
      </c>
      <c r="DE119">
        <v>40.375</v>
      </c>
      <c r="DF119">
        <v>40.811999999999998</v>
      </c>
      <c r="DG119">
        <v>372</v>
      </c>
      <c r="DH119">
        <v>19.600000000000001</v>
      </c>
      <c r="DI119">
        <v>0</v>
      </c>
      <c r="DJ119">
        <v>299.200000047684</v>
      </c>
      <c r="DK119">
        <v>0</v>
      </c>
      <c r="DL119">
        <v>1570.2688000000001</v>
      </c>
      <c r="DM119">
        <v>0.33307693677300998</v>
      </c>
      <c r="DN119">
        <v>-1.53615379363176</v>
      </c>
      <c r="DO119">
        <v>3686.1952000000001</v>
      </c>
      <c r="DP119">
        <v>15</v>
      </c>
      <c r="DQ119">
        <v>1717094606</v>
      </c>
      <c r="DR119" t="s">
        <v>790</v>
      </c>
      <c r="DS119">
        <v>1717094599</v>
      </c>
      <c r="DT119">
        <v>1717094606</v>
      </c>
      <c r="DU119">
        <v>102</v>
      </c>
      <c r="DV119">
        <v>-6.0999999999999999E-2</v>
      </c>
      <c r="DW119">
        <v>-1E-3</v>
      </c>
      <c r="DX119">
        <v>0.66500000000000004</v>
      </c>
      <c r="DY119">
        <v>-0.14499999999999999</v>
      </c>
      <c r="DZ119">
        <v>412</v>
      </c>
      <c r="EA119">
        <v>12</v>
      </c>
      <c r="EB119">
        <v>0.24</v>
      </c>
      <c r="EC119">
        <v>0.08</v>
      </c>
      <c r="ED119">
        <v>-9.8104375000000008</v>
      </c>
      <c r="EE119">
        <v>6.03072180451266E-2</v>
      </c>
      <c r="EF119">
        <v>2.3653270783340001E-2</v>
      </c>
      <c r="EG119">
        <v>1</v>
      </c>
      <c r="EH119">
        <v>401.79325816137498</v>
      </c>
      <c r="EI119">
        <v>0.115499666687995</v>
      </c>
      <c r="EJ119">
        <v>2.2810753324031801E-2</v>
      </c>
      <c r="EK119">
        <v>1</v>
      </c>
      <c r="EL119">
        <v>1.5519795000000001</v>
      </c>
      <c r="EM119">
        <v>-4.8951879699241797E-3</v>
      </c>
      <c r="EN119">
        <v>1.63911401372815E-3</v>
      </c>
      <c r="EO119">
        <v>1</v>
      </c>
      <c r="EP119">
        <v>3</v>
      </c>
      <c r="EQ119">
        <v>3</v>
      </c>
      <c r="ER119" t="s">
        <v>385</v>
      </c>
      <c r="ES119">
        <v>2.9781</v>
      </c>
      <c r="ET119">
        <v>2.8302499999999999</v>
      </c>
      <c r="EU119">
        <v>9.9292900000000003E-2</v>
      </c>
      <c r="EV119">
        <v>0.10059</v>
      </c>
      <c r="EW119">
        <v>7.6209200000000005E-2</v>
      </c>
      <c r="EX119">
        <v>6.7854499999999998E-2</v>
      </c>
      <c r="EY119">
        <v>25360.6</v>
      </c>
      <c r="EZ119">
        <v>30918.9</v>
      </c>
      <c r="FA119">
        <v>26056.1</v>
      </c>
      <c r="FB119">
        <v>31242.3</v>
      </c>
      <c r="FC119">
        <v>32277.1</v>
      </c>
      <c r="FD119">
        <v>35522.1</v>
      </c>
      <c r="FE119">
        <v>38369.300000000003</v>
      </c>
      <c r="FF119">
        <v>41445.800000000003</v>
      </c>
      <c r="FG119">
        <v>2.1551499999999999</v>
      </c>
      <c r="FH119">
        <v>1.4867999999999999</v>
      </c>
      <c r="FI119">
        <v>5.8680799999999998E-2</v>
      </c>
      <c r="FJ119">
        <v>0</v>
      </c>
      <c r="FK119">
        <v>21.5107</v>
      </c>
      <c r="FL119">
        <v>999.9</v>
      </c>
      <c r="FM119">
        <v>32.078000000000003</v>
      </c>
      <c r="FN119">
        <v>28.187999999999999</v>
      </c>
      <c r="FO119">
        <v>12.248900000000001</v>
      </c>
      <c r="FP119">
        <v>62.794699999999999</v>
      </c>
      <c r="FQ119">
        <v>44.611400000000003</v>
      </c>
      <c r="FR119">
        <v>1</v>
      </c>
      <c r="FS119">
        <v>-0.232767</v>
      </c>
      <c r="FT119">
        <v>0.20094000000000001</v>
      </c>
      <c r="FU119">
        <v>20.263300000000001</v>
      </c>
      <c r="FV119">
        <v>5.2467899999999998</v>
      </c>
      <c r="FW119">
        <v>12.039899999999999</v>
      </c>
      <c r="FX119">
        <v>5.0236499999999999</v>
      </c>
      <c r="FY119">
        <v>3.3007</v>
      </c>
      <c r="FZ119">
        <v>999.9</v>
      </c>
      <c r="GA119">
        <v>9999</v>
      </c>
      <c r="GB119">
        <v>9999</v>
      </c>
      <c r="GC119">
        <v>9999</v>
      </c>
      <c r="GD119">
        <v>1.87836</v>
      </c>
      <c r="GE119">
        <v>1.87988</v>
      </c>
      <c r="GF119">
        <v>1.8788400000000001</v>
      </c>
      <c r="GG119">
        <v>1.8792800000000001</v>
      </c>
      <c r="GH119">
        <v>1.8808</v>
      </c>
      <c r="GI119">
        <v>1.8753200000000001</v>
      </c>
      <c r="GJ119">
        <v>1.8824700000000001</v>
      </c>
      <c r="GK119">
        <v>1.8772899999999999</v>
      </c>
      <c r="GL119">
        <v>5</v>
      </c>
      <c r="GM119">
        <v>0</v>
      </c>
      <c r="GN119">
        <v>0</v>
      </c>
      <c r="GO119">
        <v>0</v>
      </c>
      <c r="GP119" t="s">
        <v>386</v>
      </c>
      <c r="GQ119" t="s">
        <v>387</v>
      </c>
      <c r="GR119" t="s">
        <v>388</v>
      </c>
      <c r="GS119" t="s">
        <v>388</v>
      </c>
      <c r="GT119" t="s">
        <v>388</v>
      </c>
      <c r="GU119" t="s">
        <v>388</v>
      </c>
      <c r="GV119">
        <v>0</v>
      </c>
      <c r="GW119">
        <v>100</v>
      </c>
      <c r="GX119">
        <v>100</v>
      </c>
      <c r="GY119">
        <v>0.66500000000000004</v>
      </c>
      <c r="GZ119">
        <v>-0.14499999999999999</v>
      </c>
      <c r="HA119">
        <v>0.72569999999984702</v>
      </c>
      <c r="HB119">
        <v>0</v>
      </c>
      <c r="HC119">
        <v>0</v>
      </c>
      <c r="HD119">
        <v>0</v>
      </c>
      <c r="HE119">
        <v>-0.14411000000000099</v>
      </c>
      <c r="HF119">
        <v>0</v>
      </c>
      <c r="HG119">
        <v>0</v>
      </c>
      <c r="HH119">
        <v>0</v>
      </c>
      <c r="HI119">
        <v>-1</v>
      </c>
      <c r="HJ119">
        <v>-1</v>
      </c>
      <c r="HK119">
        <v>-1</v>
      </c>
      <c r="HL119">
        <v>-1</v>
      </c>
      <c r="HM119">
        <v>4.5999999999999996</v>
      </c>
      <c r="HN119">
        <v>4.5999999999999996</v>
      </c>
      <c r="HO119">
        <v>0.161133</v>
      </c>
      <c r="HP119">
        <v>4.99878</v>
      </c>
      <c r="HQ119">
        <v>1.5502899999999999</v>
      </c>
      <c r="HR119">
        <v>2.32666</v>
      </c>
      <c r="HS119">
        <v>1.5185500000000001</v>
      </c>
      <c r="HT119">
        <v>1.2206999999999999E-3</v>
      </c>
      <c r="HU119">
        <v>30.393899999999999</v>
      </c>
      <c r="HV119">
        <v>23.9299</v>
      </c>
      <c r="HW119">
        <v>2</v>
      </c>
      <c r="HX119">
        <v>482.35</v>
      </c>
      <c r="HY119">
        <v>204.84200000000001</v>
      </c>
      <c r="HZ119">
        <v>21.9999</v>
      </c>
      <c r="IA119">
        <v>24.451799999999999</v>
      </c>
      <c r="IB119">
        <v>30</v>
      </c>
      <c r="IC119">
        <v>24.447700000000001</v>
      </c>
      <c r="ID119">
        <v>24.4482</v>
      </c>
      <c r="IE119">
        <v>-1</v>
      </c>
      <c r="IF119">
        <v>-30</v>
      </c>
      <c r="IG119">
        <v>-30</v>
      </c>
      <c r="IH119">
        <v>22</v>
      </c>
      <c r="II119">
        <v>400</v>
      </c>
      <c r="IJ119">
        <v>15.804</v>
      </c>
      <c r="IK119">
        <v>100.703</v>
      </c>
      <c r="IL119">
        <v>101.074</v>
      </c>
    </row>
    <row r="120" spans="1:246" x14ac:dyDescent="0.35">
      <c r="A120">
        <v>102</v>
      </c>
      <c r="B120">
        <v>1717094874.0999999</v>
      </c>
      <c r="C120">
        <v>33002</v>
      </c>
      <c r="D120" t="s">
        <v>791</v>
      </c>
      <c r="E120" t="s">
        <v>792</v>
      </c>
      <c r="F120" t="s">
        <v>381</v>
      </c>
      <c r="G120">
        <v>1717094874.0999999</v>
      </c>
      <c r="H120">
        <f t="shared" si="50"/>
        <v>1.3050520429561585E-3</v>
      </c>
      <c r="I120">
        <f t="shared" si="51"/>
        <v>1.3050520429561585</v>
      </c>
      <c r="J120">
        <f t="shared" si="52"/>
        <v>7.8862289848286817</v>
      </c>
      <c r="K120">
        <f t="shared" si="53"/>
        <v>401.678</v>
      </c>
      <c r="L120">
        <f t="shared" si="54"/>
        <v>239.43619900903101</v>
      </c>
      <c r="M120">
        <f t="shared" si="55"/>
        <v>24.081831812982877</v>
      </c>
      <c r="N120">
        <f t="shared" si="56"/>
        <v>40.399664207042001</v>
      </c>
      <c r="O120">
        <f t="shared" si="57"/>
        <v>8.2998578927983804E-2</v>
      </c>
      <c r="P120">
        <f t="shared" si="58"/>
        <v>2.9354869683411944</v>
      </c>
      <c r="Q120">
        <f t="shared" si="59"/>
        <v>8.171657649775925E-2</v>
      </c>
      <c r="R120">
        <f t="shared" si="60"/>
        <v>5.1186393590905793E-2</v>
      </c>
      <c r="S120">
        <f t="shared" si="61"/>
        <v>77.207926964916012</v>
      </c>
      <c r="T120">
        <f t="shared" si="62"/>
        <v>23.377484632058241</v>
      </c>
      <c r="U120">
        <f t="shared" si="63"/>
        <v>23.377484632058241</v>
      </c>
      <c r="V120">
        <f t="shared" si="64"/>
        <v>2.88479310978328</v>
      </c>
      <c r="W120">
        <f t="shared" si="65"/>
        <v>45.800884452869433</v>
      </c>
      <c r="X120">
        <f t="shared" si="66"/>
        <v>1.3120401404788999</v>
      </c>
      <c r="Y120">
        <f t="shared" si="67"/>
        <v>2.8646611438891121</v>
      </c>
      <c r="Z120">
        <f t="shared" si="68"/>
        <v>1.57275296930438</v>
      </c>
      <c r="AA120">
        <f t="shared" si="69"/>
        <v>-57.552795094366587</v>
      </c>
      <c r="AB120">
        <f t="shared" si="70"/>
        <v>-18.355492819397519</v>
      </c>
      <c r="AC120">
        <f t="shared" si="71"/>
        <v>-1.3004024519127551</v>
      </c>
      <c r="AD120">
        <f t="shared" si="72"/>
        <v>-7.6340076085301689E-4</v>
      </c>
      <c r="AE120">
        <f t="shared" si="73"/>
        <v>7.6504100806619526</v>
      </c>
      <c r="AF120">
        <f t="shared" si="74"/>
        <v>1.3055891020619759</v>
      </c>
      <c r="AG120">
        <f t="shared" si="75"/>
        <v>7.8862289848286817</v>
      </c>
      <c r="AH120">
        <v>416.31529424559898</v>
      </c>
      <c r="AI120">
        <v>406.92381818181798</v>
      </c>
      <c r="AJ120">
        <v>-3.3467869374214997E-2</v>
      </c>
      <c r="AK120">
        <v>66.787917503058907</v>
      </c>
      <c r="AL120">
        <f t="shared" si="76"/>
        <v>1.3050520429561585</v>
      </c>
      <c r="AM120">
        <v>11.4996613540662</v>
      </c>
      <c r="AN120">
        <v>13.045336969697001</v>
      </c>
      <c r="AO120">
        <v>-1.8941613326455801E-6</v>
      </c>
      <c r="AP120">
        <v>78.0990212983981</v>
      </c>
      <c r="AQ120">
        <v>14</v>
      </c>
      <c r="AR120">
        <v>3</v>
      </c>
      <c r="AS120">
        <f t="shared" si="77"/>
        <v>1</v>
      </c>
      <c r="AT120">
        <f t="shared" si="78"/>
        <v>0</v>
      </c>
      <c r="AU120">
        <f t="shared" si="79"/>
        <v>53728.86561591104</v>
      </c>
      <c r="AV120" t="s">
        <v>427</v>
      </c>
      <c r="AW120">
        <v>10452.200000000001</v>
      </c>
      <c r="AX120">
        <v>1034.8442307692301</v>
      </c>
      <c r="AY120">
        <v>4484.24</v>
      </c>
      <c r="AZ120">
        <f t="shared" si="80"/>
        <v>0.76922639493666034</v>
      </c>
      <c r="BA120">
        <v>-1.01765535009789</v>
      </c>
      <c r="BB120" t="s">
        <v>793</v>
      </c>
      <c r="BC120">
        <v>10449.9</v>
      </c>
      <c r="BD120">
        <v>1572.3320000000001</v>
      </c>
      <c r="BE120">
        <v>2269.5500000000002</v>
      </c>
      <c r="BF120">
        <f t="shared" si="81"/>
        <v>0.30720539313960915</v>
      </c>
      <c r="BG120">
        <v>0.5</v>
      </c>
      <c r="BH120">
        <f t="shared" si="82"/>
        <v>336.72912348245802</v>
      </c>
      <c r="BI120">
        <f t="shared" si="83"/>
        <v>7.8862289848286817</v>
      </c>
      <c r="BJ120">
        <f t="shared" si="84"/>
        <v>51.722501380492254</v>
      </c>
      <c r="BK120">
        <f t="shared" si="85"/>
        <v>2.644227574628074E-2</v>
      </c>
      <c r="BL120">
        <f t="shared" si="86"/>
        <v>0.97582780727456964</v>
      </c>
      <c r="BM120">
        <f t="shared" si="87"/>
        <v>844.63614080113575</v>
      </c>
      <c r="BN120" t="s">
        <v>383</v>
      </c>
      <c r="BO120">
        <v>0</v>
      </c>
      <c r="BP120">
        <f t="shared" si="88"/>
        <v>844.63614080113575</v>
      </c>
      <c r="BQ120">
        <f t="shared" si="89"/>
        <v>0.62783981811322254</v>
      </c>
      <c r="BR120">
        <f t="shared" si="90"/>
        <v>0.48930536782904199</v>
      </c>
      <c r="BS120">
        <f t="shared" si="91"/>
        <v>0.60849754140207135</v>
      </c>
      <c r="BT120">
        <f t="shared" si="92"/>
        <v>0.56468352005382749</v>
      </c>
      <c r="BU120">
        <f t="shared" si="93"/>
        <v>0.64205157893316644</v>
      </c>
      <c r="BV120">
        <f t="shared" si="94"/>
        <v>0.26284842994762059</v>
      </c>
      <c r="BW120">
        <f t="shared" si="95"/>
        <v>0.73715157005237941</v>
      </c>
      <c r="BX120">
        <f t="shared" si="96"/>
        <v>400.16800000000001</v>
      </c>
      <c r="BY120">
        <f t="shared" si="97"/>
        <v>336.72912348245802</v>
      </c>
      <c r="BZ120">
        <f t="shared" si="98"/>
        <v>0.8414693915616891</v>
      </c>
      <c r="CA120">
        <f t="shared" si="99"/>
        <v>0.1929387831233782</v>
      </c>
      <c r="CB120">
        <v>1717094874.0999999</v>
      </c>
      <c r="CC120">
        <v>401.678</v>
      </c>
      <c r="CD120">
        <v>411.488</v>
      </c>
      <c r="CE120">
        <v>13.0451</v>
      </c>
      <c r="CF120">
        <v>11.498799999999999</v>
      </c>
      <c r="CG120">
        <v>400.96899999999999</v>
      </c>
      <c r="CH120">
        <v>13.1911</v>
      </c>
      <c r="CI120">
        <v>499.99</v>
      </c>
      <c r="CJ120">
        <v>100.477</v>
      </c>
      <c r="CK120">
        <v>0.10023899999999999</v>
      </c>
      <c r="CL120">
        <v>23.261500000000002</v>
      </c>
      <c r="CM120">
        <v>22.453299999999999</v>
      </c>
      <c r="CN120">
        <v>999.9</v>
      </c>
      <c r="CO120">
        <v>0</v>
      </c>
      <c r="CP120">
        <v>0</v>
      </c>
      <c r="CQ120">
        <v>9986.25</v>
      </c>
      <c r="CR120">
        <v>0</v>
      </c>
      <c r="CS120">
        <v>1.5289399999999999E-3</v>
      </c>
      <c r="CT120">
        <v>400.16800000000001</v>
      </c>
      <c r="CU120">
        <v>0.94999199999999995</v>
      </c>
      <c r="CV120">
        <v>5.0007799999999998E-2</v>
      </c>
      <c r="CW120">
        <v>0</v>
      </c>
      <c r="CX120">
        <v>1572.36</v>
      </c>
      <c r="CY120">
        <v>8.2756299999999996</v>
      </c>
      <c r="CZ120">
        <v>3689.83</v>
      </c>
      <c r="DA120">
        <v>3406.3</v>
      </c>
      <c r="DB120">
        <v>37.125</v>
      </c>
      <c r="DC120">
        <v>40.561999999999998</v>
      </c>
      <c r="DD120">
        <v>39.125</v>
      </c>
      <c r="DE120">
        <v>40.375</v>
      </c>
      <c r="DF120">
        <v>40.75</v>
      </c>
      <c r="DG120">
        <v>372.29</v>
      </c>
      <c r="DH120">
        <v>19.600000000000001</v>
      </c>
      <c r="DI120">
        <v>0</v>
      </c>
      <c r="DJ120">
        <v>299</v>
      </c>
      <c r="DK120">
        <v>0</v>
      </c>
      <c r="DL120">
        <v>1572.3320000000001</v>
      </c>
      <c r="DM120">
        <v>0.39846154359857</v>
      </c>
      <c r="DN120">
        <v>0.82384625486472196</v>
      </c>
      <c r="DO120">
        <v>3688.2936</v>
      </c>
      <c r="DP120">
        <v>15</v>
      </c>
      <c r="DQ120">
        <v>1717094904.0999999</v>
      </c>
      <c r="DR120" t="s">
        <v>794</v>
      </c>
      <c r="DS120">
        <v>1717094899.0999999</v>
      </c>
      <c r="DT120">
        <v>1717094904.0999999</v>
      </c>
      <c r="DU120">
        <v>103</v>
      </c>
      <c r="DV120">
        <v>4.4999999999999998E-2</v>
      </c>
      <c r="DW120">
        <v>-1E-3</v>
      </c>
      <c r="DX120">
        <v>0.70899999999999996</v>
      </c>
      <c r="DY120">
        <v>-0.14599999999999999</v>
      </c>
      <c r="DZ120">
        <v>412</v>
      </c>
      <c r="EA120">
        <v>11</v>
      </c>
      <c r="EB120">
        <v>0.26</v>
      </c>
      <c r="EC120">
        <v>0.03</v>
      </c>
      <c r="ED120">
        <v>-9.8408069999999999</v>
      </c>
      <c r="EE120">
        <v>-4.6717894736836102E-2</v>
      </c>
      <c r="EF120">
        <v>4.1385901597041398E-2</v>
      </c>
      <c r="EG120">
        <v>1</v>
      </c>
      <c r="EH120">
        <v>401.69592479439001</v>
      </c>
      <c r="EI120">
        <v>-5.91426882157364E-2</v>
      </c>
      <c r="EJ120">
        <v>3.5880376828537501E-2</v>
      </c>
      <c r="EK120">
        <v>1</v>
      </c>
      <c r="EL120">
        <v>1.5461535</v>
      </c>
      <c r="EM120">
        <v>-1.26360902255395E-3</v>
      </c>
      <c r="EN120">
        <v>1.3742316944387501E-3</v>
      </c>
      <c r="EO120">
        <v>1</v>
      </c>
      <c r="EP120">
        <v>3</v>
      </c>
      <c r="EQ120">
        <v>3</v>
      </c>
      <c r="ER120" t="s">
        <v>385</v>
      </c>
      <c r="ES120">
        <v>2.9781599999999999</v>
      </c>
      <c r="ET120">
        <v>2.8302700000000001</v>
      </c>
      <c r="EU120">
        <v>9.9282999999999996E-2</v>
      </c>
      <c r="EV120">
        <v>0.100588</v>
      </c>
      <c r="EW120">
        <v>7.5885999999999995E-2</v>
      </c>
      <c r="EX120">
        <v>6.7542400000000002E-2</v>
      </c>
      <c r="EY120">
        <v>25361.7</v>
      </c>
      <c r="EZ120">
        <v>30921.5</v>
      </c>
      <c r="FA120">
        <v>26056.799999999999</v>
      </c>
      <c r="FB120">
        <v>31244.7</v>
      </c>
      <c r="FC120">
        <v>32289.599999999999</v>
      </c>
      <c r="FD120">
        <v>35536.5</v>
      </c>
      <c r="FE120">
        <v>38370.6</v>
      </c>
      <c r="FF120">
        <v>41448.699999999997</v>
      </c>
      <c r="FG120">
        <v>2.1553200000000001</v>
      </c>
      <c r="FH120">
        <v>1.4870300000000001</v>
      </c>
      <c r="FI120">
        <v>5.9362499999999999E-2</v>
      </c>
      <c r="FJ120">
        <v>0</v>
      </c>
      <c r="FK120">
        <v>21.474399999999999</v>
      </c>
      <c r="FL120">
        <v>999.9</v>
      </c>
      <c r="FM120">
        <v>31.937000000000001</v>
      </c>
      <c r="FN120">
        <v>28.157</v>
      </c>
      <c r="FO120">
        <v>12.172599999999999</v>
      </c>
      <c r="FP120">
        <v>62.783799999999999</v>
      </c>
      <c r="FQ120">
        <v>44.587299999999999</v>
      </c>
      <c r="FR120">
        <v>1</v>
      </c>
      <c r="FS120">
        <v>-0.23524100000000001</v>
      </c>
      <c r="FT120">
        <v>0.197576</v>
      </c>
      <c r="FU120">
        <v>20.263500000000001</v>
      </c>
      <c r="FV120">
        <v>5.2469400000000004</v>
      </c>
      <c r="FW120">
        <v>12.039899999999999</v>
      </c>
      <c r="FX120">
        <v>5.0236999999999998</v>
      </c>
      <c r="FY120">
        <v>3.3008799999999998</v>
      </c>
      <c r="FZ120">
        <v>999.9</v>
      </c>
      <c r="GA120">
        <v>9999</v>
      </c>
      <c r="GB120">
        <v>9999</v>
      </c>
      <c r="GC120">
        <v>9999</v>
      </c>
      <c r="GD120">
        <v>1.87835</v>
      </c>
      <c r="GE120">
        <v>1.8798900000000001</v>
      </c>
      <c r="GF120">
        <v>1.87883</v>
      </c>
      <c r="GG120">
        <v>1.8792899999999999</v>
      </c>
      <c r="GH120">
        <v>1.8808</v>
      </c>
      <c r="GI120">
        <v>1.87531</v>
      </c>
      <c r="GJ120">
        <v>1.8824799999999999</v>
      </c>
      <c r="GK120">
        <v>1.8772800000000001</v>
      </c>
      <c r="GL120">
        <v>5</v>
      </c>
      <c r="GM120">
        <v>0</v>
      </c>
      <c r="GN120">
        <v>0</v>
      </c>
      <c r="GO120">
        <v>0</v>
      </c>
      <c r="GP120" t="s">
        <v>386</v>
      </c>
      <c r="GQ120" t="s">
        <v>387</v>
      </c>
      <c r="GR120" t="s">
        <v>388</v>
      </c>
      <c r="GS120" t="s">
        <v>388</v>
      </c>
      <c r="GT120" t="s">
        <v>388</v>
      </c>
      <c r="GU120" t="s">
        <v>388</v>
      </c>
      <c r="GV120">
        <v>0</v>
      </c>
      <c r="GW120">
        <v>100</v>
      </c>
      <c r="GX120">
        <v>100</v>
      </c>
      <c r="GY120">
        <v>0.70899999999999996</v>
      </c>
      <c r="GZ120">
        <v>-0.14599999999999999</v>
      </c>
      <c r="HA120">
        <v>0.66463636363630496</v>
      </c>
      <c r="HB120">
        <v>0</v>
      </c>
      <c r="HC120">
        <v>0</v>
      </c>
      <c r="HD120">
        <v>0</v>
      </c>
      <c r="HE120">
        <v>-0.145229999999998</v>
      </c>
      <c r="HF120">
        <v>0</v>
      </c>
      <c r="HG120">
        <v>0</v>
      </c>
      <c r="HH120">
        <v>0</v>
      </c>
      <c r="HI120">
        <v>-1</v>
      </c>
      <c r="HJ120">
        <v>-1</v>
      </c>
      <c r="HK120">
        <v>-1</v>
      </c>
      <c r="HL120">
        <v>-1</v>
      </c>
      <c r="HM120">
        <v>4.5999999999999996</v>
      </c>
      <c r="HN120">
        <v>4.5</v>
      </c>
      <c r="HO120">
        <v>0.159912</v>
      </c>
      <c r="HP120">
        <v>4.99878</v>
      </c>
      <c r="HQ120">
        <v>1.5502899999999999</v>
      </c>
      <c r="HR120">
        <v>2.3278799999999999</v>
      </c>
      <c r="HS120">
        <v>1.5173300000000001</v>
      </c>
      <c r="HT120">
        <v>1.2206999999999999E-3</v>
      </c>
      <c r="HU120">
        <v>30.393899999999999</v>
      </c>
      <c r="HV120">
        <v>23.938700000000001</v>
      </c>
      <c r="HW120">
        <v>2</v>
      </c>
      <c r="HX120">
        <v>482.15300000000002</v>
      </c>
      <c r="HY120">
        <v>204.79400000000001</v>
      </c>
      <c r="HZ120">
        <v>22</v>
      </c>
      <c r="IA120">
        <v>24.422000000000001</v>
      </c>
      <c r="IB120">
        <v>30</v>
      </c>
      <c r="IC120">
        <v>24.4147</v>
      </c>
      <c r="ID120">
        <v>24.415400000000002</v>
      </c>
      <c r="IE120">
        <v>-1</v>
      </c>
      <c r="IF120">
        <v>-30</v>
      </c>
      <c r="IG120">
        <v>-30</v>
      </c>
      <c r="IH120">
        <v>22</v>
      </c>
      <c r="II120">
        <v>400</v>
      </c>
      <c r="IJ120">
        <v>15.804</v>
      </c>
      <c r="IK120">
        <v>100.706</v>
      </c>
      <c r="IL120">
        <v>101.081</v>
      </c>
    </row>
    <row r="121" spans="1:246" x14ac:dyDescent="0.35">
      <c r="A121">
        <v>103</v>
      </c>
      <c r="B121">
        <v>1717095174.0999999</v>
      </c>
      <c r="C121">
        <v>33302</v>
      </c>
      <c r="D121" t="s">
        <v>795</v>
      </c>
      <c r="E121" t="s">
        <v>796</v>
      </c>
      <c r="F121" t="s">
        <v>381</v>
      </c>
      <c r="G121">
        <v>1717095174.0999999</v>
      </c>
      <c r="H121">
        <f t="shared" si="50"/>
        <v>1.3044510837272949E-3</v>
      </c>
      <c r="I121">
        <f t="shared" si="51"/>
        <v>1.3044510837272949</v>
      </c>
      <c r="J121">
        <f t="shared" si="52"/>
        <v>7.4983778347169663</v>
      </c>
      <c r="K121">
        <f t="shared" si="53"/>
        <v>401.77600000000001</v>
      </c>
      <c r="L121">
        <f t="shared" si="54"/>
        <v>246.39069756964943</v>
      </c>
      <c r="M121">
        <f t="shared" si="55"/>
        <v>24.781500827509028</v>
      </c>
      <c r="N121">
        <f t="shared" si="56"/>
        <v>40.40985465232</v>
      </c>
      <c r="O121">
        <f t="shared" si="57"/>
        <v>8.2653980894098311E-2</v>
      </c>
      <c r="P121">
        <f t="shared" si="58"/>
        <v>2.938360476816444</v>
      </c>
      <c r="Q121">
        <f t="shared" si="59"/>
        <v>8.1383736623922204E-2</v>
      </c>
      <c r="R121">
        <f t="shared" si="60"/>
        <v>5.0977335606164201E-2</v>
      </c>
      <c r="S121">
        <f t="shared" si="61"/>
        <v>77.210376394114149</v>
      </c>
      <c r="T121">
        <f t="shared" si="62"/>
        <v>23.369650001300379</v>
      </c>
      <c r="U121">
        <f t="shared" si="63"/>
        <v>23.369650001300379</v>
      </c>
      <c r="V121">
        <f t="shared" si="64"/>
        <v>2.8834293317415995</v>
      </c>
      <c r="W121">
        <f t="shared" si="65"/>
        <v>45.573023443748021</v>
      </c>
      <c r="X121">
        <f t="shared" si="66"/>
        <v>1.3048898223730001</v>
      </c>
      <c r="Y121">
        <f t="shared" si="67"/>
        <v>2.8632943872676337</v>
      </c>
      <c r="Z121">
        <f t="shared" si="68"/>
        <v>1.5785395093685994</v>
      </c>
      <c r="AA121">
        <f t="shared" si="69"/>
        <v>-57.52629279237371</v>
      </c>
      <c r="AB121">
        <f t="shared" si="70"/>
        <v>-18.383816093529092</v>
      </c>
      <c r="AC121">
        <f t="shared" si="71"/>
        <v>-1.3010317290838194</v>
      </c>
      <c r="AD121">
        <f t="shared" si="72"/>
        <v>-7.6422087246896808E-4</v>
      </c>
      <c r="AE121">
        <f t="shared" si="73"/>
        <v>7.5535039196485148</v>
      </c>
      <c r="AF121">
        <f t="shared" si="74"/>
        <v>1.3019646113377004</v>
      </c>
      <c r="AG121">
        <f t="shared" si="75"/>
        <v>7.4983778347169663</v>
      </c>
      <c r="AH121">
        <v>416.21388810936003</v>
      </c>
      <c r="AI121">
        <v>407.09032121212101</v>
      </c>
      <c r="AJ121">
        <v>3.9268438090725001E-3</v>
      </c>
      <c r="AK121">
        <v>66.788179652944294</v>
      </c>
      <c r="AL121">
        <f t="shared" si="76"/>
        <v>1.3044510837272949</v>
      </c>
      <c r="AM121">
        <v>11.432755029161401</v>
      </c>
      <c r="AN121">
        <v>12.977793333333301</v>
      </c>
      <c r="AO121">
        <v>1.06883060645928E-7</v>
      </c>
      <c r="AP121">
        <v>78.099468064341494</v>
      </c>
      <c r="AQ121">
        <v>14</v>
      </c>
      <c r="AR121">
        <v>3</v>
      </c>
      <c r="AS121">
        <f t="shared" si="77"/>
        <v>1</v>
      </c>
      <c r="AT121">
        <f t="shared" si="78"/>
        <v>0</v>
      </c>
      <c r="AU121">
        <f t="shared" si="79"/>
        <v>53814.701402166502</v>
      </c>
      <c r="AV121" t="s">
        <v>427</v>
      </c>
      <c r="AW121">
        <v>10452.200000000001</v>
      </c>
      <c r="AX121">
        <v>1034.8442307692301</v>
      </c>
      <c r="AY121">
        <v>4484.24</v>
      </c>
      <c r="AZ121">
        <f t="shared" si="80"/>
        <v>0.76922639493666034</v>
      </c>
      <c r="BA121">
        <v>-1.01765535009789</v>
      </c>
      <c r="BB121" t="s">
        <v>797</v>
      </c>
      <c r="BC121">
        <v>10448.200000000001</v>
      </c>
      <c r="BD121">
        <v>1572.576</v>
      </c>
      <c r="BE121">
        <v>2262.0100000000002</v>
      </c>
      <c r="BF121">
        <f t="shared" si="81"/>
        <v>0.30478821932705868</v>
      </c>
      <c r="BG121">
        <v>0.5</v>
      </c>
      <c r="BH121">
        <f t="shared" si="82"/>
        <v>336.74003319705707</v>
      </c>
      <c r="BI121">
        <f t="shared" si="83"/>
        <v>7.4983778347169663</v>
      </c>
      <c r="BJ121">
        <f t="shared" si="84"/>
        <v>51.317197547132828</v>
      </c>
      <c r="BK121">
        <f t="shared" si="85"/>
        <v>2.5289636946229543E-2</v>
      </c>
      <c r="BL121">
        <f t="shared" si="86"/>
        <v>0.98241387084937704</v>
      </c>
      <c r="BM121">
        <f t="shared" si="87"/>
        <v>843.58964384325748</v>
      </c>
      <c r="BN121" t="s">
        <v>383</v>
      </c>
      <c r="BO121">
        <v>0</v>
      </c>
      <c r="BP121">
        <f t="shared" si="88"/>
        <v>843.58964384325748</v>
      </c>
      <c r="BQ121">
        <f t="shared" si="89"/>
        <v>0.62706192994581933</v>
      </c>
      <c r="BR121">
        <f t="shared" si="90"/>
        <v>0.48605760415624927</v>
      </c>
      <c r="BS121">
        <f t="shared" si="91"/>
        <v>0.61039368865564436</v>
      </c>
      <c r="BT121">
        <f t="shared" si="92"/>
        <v>0.56180999933868858</v>
      </c>
      <c r="BU121">
        <f t="shared" si="93"/>
        <v>0.64423746901491874</v>
      </c>
      <c r="BV121">
        <f t="shared" si="94"/>
        <v>0.26073980601095104</v>
      </c>
      <c r="BW121">
        <f t="shared" si="95"/>
        <v>0.73926019398904896</v>
      </c>
      <c r="BX121">
        <f t="shared" si="96"/>
        <v>400.18099999999998</v>
      </c>
      <c r="BY121">
        <f t="shared" si="97"/>
        <v>336.74003319705707</v>
      </c>
      <c r="BZ121">
        <f t="shared" si="98"/>
        <v>0.84146931812619064</v>
      </c>
      <c r="CA121">
        <f t="shared" si="99"/>
        <v>0.19293863625238117</v>
      </c>
      <c r="CB121">
        <v>1717095174.0999999</v>
      </c>
      <c r="CC121">
        <v>401.77600000000001</v>
      </c>
      <c r="CD121">
        <v>411.46800000000002</v>
      </c>
      <c r="CE121">
        <v>12.9739</v>
      </c>
      <c r="CF121">
        <v>11.431800000000001</v>
      </c>
      <c r="CG121">
        <v>401.05900000000003</v>
      </c>
      <c r="CH121">
        <v>13.1219</v>
      </c>
      <c r="CI121">
        <v>499.99599999999998</v>
      </c>
      <c r="CJ121">
        <v>100.47799999999999</v>
      </c>
      <c r="CK121">
        <v>0.10007000000000001</v>
      </c>
      <c r="CL121">
        <v>23.253599999999999</v>
      </c>
      <c r="CM121">
        <v>22.452300000000001</v>
      </c>
      <c r="CN121">
        <v>999.9</v>
      </c>
      <c r="CO121">
        <v>0</v>
      </c>
      <c r="CP121">
        <v>0</v>
      </c>
      <c r="CQ121">
        <v>10002.5</v>
      </c>
      <c r="CR121">
        <v>0</v>
      </c>
      <c r="CS121">
        <v>1.5289399999999999E-3</v>
      </c>
      <c r="CT121">
        <v>400.18099999999998</v>
      </c>
      <c r="CU121">
        <v>0.94999199999999995</v>
      </c>
      <c r="CV121">
        <v>5.0007799999999998E-2</v>
      </c>
      <c r="CW121">
        <v>0</v>
      </c>
      <c r="CX121">
        <v>1572.47</v>
      </c>
      <c r="CY121">
        <v>8.2756299999999996</v>
      </c>
      <c r="CZ121">
        <v>3688.76</v>
      </c>
      <c r="DA121">
        <v>3406.42</v>
      </c>
      <c r="DB121">
        <v>37.125</v>
      </c>
      <c r="DC121">
        <v>40.561999999999998</v>
      </c>
      <c r="DD121">
        <v>39.125</v>
      </c>
      <c r="DE121">
        <v>40.375</v>
      </c>
      <c r="DF121">
        <v>40.75</v>
      </c>
      <c r="DG121">
        <v>372.31</v>
      </c>
      <c r="DH121">
        <v>19.600000000000001</v>
      </c>
      <c r="DI121">
        <v>0</v>
      </c>
      <c r="DJ121">
        <v>299.200000047684</v>
      </c>
      <c r="DK121">
        <v>0</v>
      </c>
      <c r="DL121">
        <v>1572.576</v>
      </c>
      <c r="DM121">
        <v>-0.31076922175035798</v>
      </c>
      <c r="DN121">
        <v>1.2653845553104599</v>
      </c>
      <c r="DO121">
        <v>3687.0691999999999</v>
      </c>
      <c r="DP121">
        <v>15</v>
      </c>
      <c r="DQ121">
        <v>1717095205.0999999</v>
      </c>
      <c r="DR121" t="s">
        <v>798</v>
      </c>
      <c r="DS121">
        <v>1717095197.0999999</v>
      </c>
      <c r="DT121">
        <v>1717095205.0999999</v>
      </c>
      <c r="DU121">
        <v>104</v>
      </c>
      <c r="DV121">
        <v>8.0000000000000002E-3</v>
      </c>
      <c r="DW121">
        <v>-2E-3</v>
      </c>
      <c r="DX121">
        <v>0.71699999999999997</v>
      </c>
      <c r="DY121">
        <v>-0.14799999999999999</v>
      </c>
      <c r="DZ121">
        <v>411</v>
      </c>
      <c r="EA121">
        <v>11</v>
      </c>
      <c r="EB121">
        <v>0.35</v>
      </c>
      <c r="EC121">
        <v>0.13</v>
      </c>
      <c r="ED121">
        <v>-9.68628</v>
      </c>
      <c r="EE121">
        <v>8.5736883116865004E-2</v>
      </c>
      <c r="EF121">
        <v>3.8382137338437303E-2</v>
      </c>
      <c r="EG121">
        <v>1</v>
      </c>
      <c r="EH121">
        <v>401.75861657378601</v>
      </c>
      <c r="EI121">
        <v>1.23528271007931E-2</v>
      </c>
      <c r="EJ121">
        <v>1.90390643226197E-2</v>
      </c>
      <c r="EK121">
        <v>1</v>
      </c>
      <c r="EL121">
        <v>1.5443114285714299</v>
      </c>
      <c r="EM121">
        <v>7.9496103896106105E-3</v>
      </c>
      <c r="EN121">
        <v>1.83950895547665E-3</v>
      </c>
      <c r="EO121">
        <v>1</v>
      </c>
      <c r="EP121">
        <v>3</v>
      </c>
      <c r="EQ121">
        <v>3</v>
      </c>
      <c r="ER121" t="s">
        <v>385</v>
      </c>
      <c r="ES121">
        <v>2.9782099999999998</v>
      </c>
      <c r="ET121">
        <v>2.8302499999999999</v>
      </c>
      <c r="EU121">
        <v>9.9308599999999997E-2</v>
      </c>
      <c r="EV121">
        <v>0.100593</v>
      </c>
      <c r="EW121">
        <v>7.5594300000000003E-2</v>
      </c>
      <c r="EX121">
        <v>6.7252900000000004E-2</v>
      </c>
      <c r="EY121">
        <v>25363.200000000001</v>
      </c>
      <c r="EZ121">
        <v>30923.200000000001</v>
      </c>
      <c r="FA121">
        <v>26058.9</v>
      </c>
      <c r="FB121">
        <v>31246.400000000001</v>
      </c>
      <c r="FC121">
        <v>32302.3</v>
      </c>
      <c r="FD121">
        <v>35548.9</v>
      </c>
      <c r="FE121">
        <v>38373.4</v>
      </c>
      <c r="FF121">
        <v>41450.199999999997</v>
      </c>
      <c r="FG121">
        <v>2.1558999999999999</v>
      </c>
      <c r="FH121">
        <v>1.4873799999999999</v>
      </c>
      <c r="FI121">
        <v>6.17206E-2</v>
      </c>
      <c r="FJ121">
        <v>0</v>
      </c>
      <c r="FK121">
        <v>21.4345</v>
      </c>
      <c r="FL121">
        <v>999.9</v>
      </c>
      <c r="FM121">
        <v>31.803000000000001</v>
      </c>
      <c r="FN121">
        <v>28.126999999999999</v>
      </c>
      <c r="FO121">
        <v>12.100199999999999</v>
      </c>
      <c r="FP121">
        <v>62.483899999999998</v>
      </c>
      <c r="FQ121">
        <v>44.583300000000001</v>
      </c>
      <c r="FR121">
        <v>1</v>
      </c>
      <c r="FS121">
        <v>-0.23780200000000001</v>
      </c>
      <c r="FT121">
        <v>0.17565900000000001</v>
      </c>
      <c r="FU121">
        <v>20.263400000000001</v>
      </c>
      <c r="FV121">
        <v>5.2472399999999997</v>
      </c>
      <c r="FW121">
        <v>12.039899999999999</v>
      </c>
      <c r="FX121">
        <v>5.0238500000000004</v>
      </c>
      <c r="FY121">
        <v>3.3005300000000002</v>
      </c>
      <c r="FZ121">
        <v>999.9</v>
      </c>
      <c r="GA121">
        <v>9999</v>
      </c>
      <c r="GB121">
        <v>9999</v>
      </c>
      <c r="GC121">
        <v>9999</v>
      </c>
      <c r="GD121">
        <v>1.87836</v>
      </c>
      <c r="GE121">
        <v>1.87992</v>
      </c>
      <c r="GF121">
        <v>1.87893</v>
      </c>
      <c r="GG121">
        <v>1.8793</v>
      </c>
      <c r="GH121">
        <v>1.8808100000000001</v>
      </c>
      <c r="GI121">
        <v>1.8753200000000001</v>
      </c>
      <c r="GJ121">
        <v>1.8824799999999999</v>
      </c>
      <c r="GK121">
        <v>1.8772899999999999</v>
      </c>
      <c r="GL121">
        <v>5</v>
      </c>
      <c r="GM121">
        <v>0</v>
      </c>
      <c r="GN121">
        <v>0</v>
      </c>
      <c r="GO121">
        <v>0</v>
      </c>
      <c r="GP121" t="s">
        <v>386</v>
      </c>
      <c r="GQ121" t="s">
        <v>387</v>
      </c>
      <c r="GR121" t="s">
        <v>388</v>
      </c>
      <c r="GS121" t="s">
        <v>388</v>
      </c>
      <c r="GT121" t="s">
        <v>388</v>
      </c>
      <c r="GU121" t="s">
        <v>388</v>
      </c>
      <c r="GV121">
        <v>0</v>
      </c>
      <c r="GW121">
        <v>100</v>
      </c>
      <c r="GX121">
        <v>100</v>
      </c>
      <c r="GY121">
        <v>0.71699999999999997</v>
      </c>
      <c r="GZ121">
        <v>-0.14799999999999999</v>
      </c>
      <c r="HA121">
        <v>0.709272727272662</v>
      </c>
      <c r="HB121">
        <v>0</v>
      </c>
      <c r="HC121">
        <v>0</v>
      </c>
      <c r="HD121">
        <v>0</v>
      </c>
      <c r="HE121">
        <v>-0.14630000000000201</v>
      </c>
      <c r="HF121">
        <v>0</v>
      </c>
      <c r="HG121">
        <v>0</v>
      </c>
      <c r="HH121">
        <v>0</v>
      </c>
      <c r="HI121">
        <v>-1</v>
      </c>
      <c r="HJ121">
        <v>-1</v>
      </c>
      <c r="HK121">
        <v>-1</v>
      </c>
      <c r="HL121">
        <v>-1</v>
      </c>
      <c r="HM121">
        <v>4.5999999999999996</v>
      </c>
      <c r="HN121">
        <v>4.5</v>
      </c>
      <c r="HO121">
        <v>0.159912</v>
      </c>
      <c r="HP121">
        <v>4.99878</v>
      </c>
      <c r="HQ121">
        <v>1.5502899999999999</v>
      </c>
      <c r="HR121">
        <v>2.3278799999999999</v>
      </c>
      <c r="HS121">
        <v>1.5173300000000001</v>
      </c>
      <c r="HT121">
        <v>1.2206999999999999E-3</v>
      </c>
      <c r="HU121">
        <v>30.350899999999999</v>
      </c>
      <c r="HV121">
        <v>23.9299</v>
      </c>
      <c r="HW121">
        <v>2</v>
      </c>
      <c r="HX121">
        <v>482.20400000000001</v>
      </c>
      <c r="HY121">
        <v>204.78700000000001</v>
      </c>
      <c r="HZ121">
        <v>21.999600000000001</v>
      </c>
      <c r="IA121">
        <v>24.387499999999999</v>
      </c>
      <c r="IB121">
        <v>29.9999</v>
      </c>
      <c r="IC121">
        <v>24.381799999999998</v>
      </c>
      <c r="ID121">
        <v>24.382200000000001</v>
      </c>
      <c r="IE121">
        <v>-1</v>
      </c>
      <c r="IF121">
        <v>-30</v>
      </c>
      <c r="IG121">
        <v>-30</v>
      </c>
      <c r="IH121">
        <v>22</v>
      </c>
      <c r="II121">
        <v>400</v>
      </c>
      <c r="IJ121">
        <v>15.804</v>
      </c>
      <c r="IK121">
        <v>100.714</v>
      </c>
      <c r="IL121">
        <v>101.086</v>
      </c>
    </row>
    <row r="122" spans="1:246" x14ac:dyDescent="0.35">
      <c r="A122">
        <v>104</v>
      </c>
      <c r="B122">
        <v>1717095474.0999999</v>
      </c>
      <c r="C122">
        <v>33602</v>
      </c>
      <c r="D122" t="s">
        <v>799</v>
      </c>
      <c r="E122" t="s">
        <v>800</v>
      </c>
      <c r="F122" t="s">
        <v>381</v>
      </c>
      <c r="G122">
        <v>1717095474.0999999</v>
      </c>
      <c r="H122">
        <f t="shared" si="50"/>
        <v>1.2971141030653018E-3</v>
      </c>
      <c r="I122">
        <f t="shared" si="51"/>
        <v>1.2971141030653017</v>
      </c>
      <c r="J122">
        <f t="shared" si="52"/>
        <v>7.6064616771180447</v>
      </c>
      <c r="K122">
        <f t="shared" si="53"/>
        <v>401.77499999999998</v>
      </c>
      <c r="L122">
        <f t="shared" si="54"/>
        <v>242.96630553424032</v>
      </c>
      <c r="M122">
        <f t="shared" si="55"/>
        <v>24.437064616386841</v>
      </c>
      <c r="N122">
        <f t="shared" si="56"/>
        <v>40.409725186627497</v>
      </c>
      <c r="O122">
        <f t="shared" si="57"/>
        <v>8.1919951042643338E-2</v>
      </c>
      <c r="P122">
        <f t="shared" si="58"/>
        <v>2.9362728117053329</v>
      </c>
      <c r="Q122">
        <f t="shared" si="59"/>
        <v>8.0671111691540121E-2</v>
      </c>
      <c r="R122">
        <f t="shared" si="60"/>
        <v>5.0530062124317834E-2</v>
      </c>
      <c r="S122">
        <f t="shared" si="61"/>
        <v>77.210376394114149</v>
      </c>
      <c r="T122">
        <f t="shared" si="62"/>
        <v>23.35893692172575</v>
      </c>
      <c r="U122">
        <f t="shared" si="63"/>
        <v>23.35893692172575</v>
      </c>
      <c r="V122">
        <f t="shared" si="64"/>
        <v>2.8815654134386475</v>
      </c>
      <c r="W122">
        <f t="shared" si="65"/>
        <v>45.366112784714872</v>
      </c>
      <c r="X122">
        <f t="shared" si="66"/>
        <v>1.2979691232803097</v>
      </c>
      <c r="Y122">
        <f t="shared" si="67"/>
        <v>2.8610983917441395</v>
      </c>
      <c r="Z122">
        <f t="shared" si="68"/>
        <v>1.5835962901583378</v>
      </c>
      <c r="AA122">
        <f t="shared" si="69"/>
        <v>-57.202731945179806</v>
      </c>
      <c r="AB122">
        <f t="shared" si="70"/>
        <v>-18.685284821042771</v>
      </c>
      <c r="AC122">
        <f t="shared" si="71"/>
        <v>-1.3231501773696488</v>
      </c>
      <c r="AD122">
        <f t="shared" si="72"/>
        <v>-7.9054947808288034E-4</v>
      </c>
      <c r="AE122">
        <f t="shared" si="73"/>
        <v>7.5586878891707983</v>
      </c>
      <c r="AF122">
        <f t="shared" si="74"/>
        <v>1.2991541679528482</v>
      </c>
      <c r="AG122">
        <f t="shared" si="75"/>
        <v>7.6064616771180447</v>
      </c>
      <c r="AH122">
        <v>416.20792292201401</v>
      </c>
      <c r="AI122">
        <v>407.019660606061</v>
      </c>
      <c r="AJ122">
        <v>-8.2065202767830896E-3</v>
      </c>
      <c r="AK122">
        <v>66.693799895434907</v>
      </c>
      <c r="AL122">
        <f t="shared" si="76"/>
        <v>1.2971141030653017</v>
      </c>
      <c r="AM122">
        <v>11.3671469223643</v>
      </c>
      <c r="AN122">
        <v>12.9036751515152</v>
      </c>
      <c r="AO122">
        <v>-6.7029378835521199E-6</v>
      </c>
      <c r="AP122">
        <v>77.838554750037304</v>
      </c>
      <c r="AQ122">
        <v>14</v>
      </c>
      <c r="AR122">
        <v>3</v>
      </c>
      <c r="AS122">
        <f t="shared" si="77"/>
        <v>1</v>
      </c>
      <c r="AT122">
        <f t="shared" si="78"/>
        <v>0</v>
      </c>
      <c r="AU122">
        <f t="shared" si="79"/>
        <v>53755.695583733745</v>
      </c>
      <c r="AV122" t="s">
        <v>427</v>
      </c>
      <c r="AW122">
        <v>10452.200000000001</v>
      </c>
      <c r="AX122">
        <v>1034.8442307692301</v>
      </c>
      <c r="AY122">
        <v>4484.24</v>
      </c>
      <c r="AZ122">
        <f t="shared" si="80"/>
        <v>0.76922639493666034</v>
      </c>
      <c r="BA122">
        <v>-1.01765535009789</v>
      </c>
      <c r="BB122" t="s">
        <v>801</v>
      </c>
      <c r="BC122">
        <v>10446.5</v>
      </c>
      <c r="BD122">
        <v>1572.7788</v>
      </c>
      <c r="BE122">
        <v>2254.81</v>
      </c>
      <c r="BF122">
        <f t="shared" si="81"/>
        <v>0.30247834629081827</v>
      </c>
      <c r="BG122">
        <v>0.5</v>
      </c>
      <c r="BH122">
        <f t="shared" si="82"/>
        <v>336.74003319705707</v>
      </c>
      <c r="BI122">
        <f t="shared" si="83"/>
        <v>7.6064616771180447</v>
      </c>
      <c r="BJ122">
        <f t="shared" si="84"/>
        <v>50.928284185680532</v>
      </c>
      <c r="BK122">
        <f t="shared" si="85"/>
        <v>2.5610608116110694E-2</v>
      </c>
      <c r="BL122">
        <f t="shared" si="86"/>
        <v>0.9887440626926437</v>
      </c>
      <c r="BM122">
        <f t="shared" si="87"/>
        <v>842.58624492544868</v>
      </c>
      <c r="BN122" t="s">
        <v>383</v>
      </c>
      <c r="BO122">
        <v>0</v>
      </c>
      <c r="BP122">
        <f t="shared" si="88"/>
        <v>842.58624492544868</v>
      </c>
      <c r="BQ122">
        <f t="shared" si="89"/>
        <v>0.62631607766266395</v>
      </c>
      <c r="BR122">
        <f t="shared" si="90"/>
        <v>0.48294839790738081</v>
      </c>
      <c r="BS122">
        <f t="shared" si="91"/>
        <v>0.61220262824090466</v>
      </c>
      <c r="BT122">
        <f t="shared" si="92"/>
        <v>0.55905765325697943</v>
      </c>
      <c r="BU122">
        <f t="shared" si="93"/>
        <v>0.64632479110889984</v>
      </c>
      <c r="BV122">
        <f t="shared" si="94"/>
        <v>0.25873039303781398</v>
      </c>
      <c r="BW122">
        <f t="shared" si="95"/>
        <v>0.74126960696218602</v>
      </c>
      <c r="BX122">
        <f t="shared" si="96"/>
        <v>400.18099999999998</v>
      </c>
      <c r="BY122">
        <f t="shared" si="97"/>
        <v>336.74003319705707</v>
      </c>
      <c r="BZ122">
        <f t="shared" si="98"/>
        <v>0.84146931812619064</v>
      </c>
      <c r="CA122">
        <f t="shared" si="99"/>
        <v>0.19293863625238117</v>
      </c>
      <c r="CB122">
        <v>1717095474.0999999</v>
      </c>
      <c r="CC122">
        <v>401.77499999999998</v>
      </c>
      <c r="CD122">
        <v>411.47199999999998</v>
      </c>
      <c r="CE122">
        <v>12.905099999999999</v>
      </c>
      <c r="CF122">
        <v>11.366199999999999</v>
      </c>
      <c r="CG122">
        <v>401.08499999999998</v>
      </c>
      <c r="CH122">
        <v>13.053100000000001</v>
      </c>
      <c r="CI122">
        <v>499.98899999999998</v>
      </c>
      <c r="CJ122">
        <v>100.47799999999999</v>
      </c>
      <c r="CK122">
        <v>9.9998100000000006E-2</v>
      </c>
      <c r="CL122">
        <v>23.2409</v>
      </c>
      <c r="CM122">
        <v>22.437899999999999</v>
      </c>
      <c r="CN122">
        <v>999.9</v>
      </c>
      <c r="CO122">
        <v>0</v>
      </c>
      <c r="CP122">
        <v>0</v>
      </c>
      <c r="CQ122">
        <v>9990.6200000000008</v>
      </c>
      <c r="CR122">
        <v>0</v>
      </c>
      <c r="CS122">
        <v>1.5289399999999999E-3</v>
      </c>
      <c r="CT122">
        <v>400.18099999999998</v>
      </c>
      <c r="CU122">
        <v>0.94999199999999995</v>
      </c>
      <c r="CV122">
        <v>5.0007799999999998E-2</v>
      </c>
      <c r="CW122">
        <v>0</v>
      </c>
      <c r="CX122">
        <v>1572.84</v>
      </c>
      <c r="CY122">
        <v>8.2756299999999996</v>
      </c>
      <c r="CZ122">
        <v>3686.48</v>
      </c>
      <c r="DA122">
        <v>3406.42</v>
      </c>
      <c r="DB122">
        <v>37.061999999999998</v>
      </c>
      <c r="DC122">
        <v>40.561999999999998</v>
      </c>
      <c r="DD122">
        <v>39.125</v>
      </c>
      <c r="DE122">
        <v>40.311999999999998</v>
      </c>
      <c r="DF122">
        <v>40.75</v>
      </c>
      <c r="DG122">
        <v>372.31</v>
      </c>
      <c r="DH122">
        <v>19.600000000000001</v>
      </c>
      <c r="DI122">
        <v>0</v>
      </c>
      <c r="DJ122">
        <v>299</v>
      </c>
      <c r="DK122">
        <v>0</v>
      </c>
      <c r="DL122">
        <v>1572.7788</v>
      </c>
      <c r="DM122">
        <v>0.24461539471615801</v>
      </c>
      <c r="DN122">
        <v>3.3523076188018299</v>
      </c>
      <c r="DO122">
        <v>3684.7952</v>
      </c>
      <c r="DP122">
        <v>15</v>
      </c>
      <c r="DQ122">
        <v>1717095504.0999999</v>
      </c>
      <c r="DR122" t="s">
        <v>802</v>
      </c>
      <c r="DS122">
        <v>1717095500.0999999</v>
      </c>
      <c r="DT122">
        <v>1717095504.0999999</v>
      </c>
      <c r="DU122">
        <v>105</v>
      </c>
      <c r="DV122">
        <v>-2.5999999999999999E-2</v>
      </c>
      <c r="DW122">
        <v>0</v>
      </c>
      <c r="DX122">
        <v>0.69</v>
      </c>
      <c r="DY122">
        <v>-0.14799999999999999</v>
      </c>
      <c r="DZ122">
        <v>412</v>
      </c>
      <c r="EA122">
        <v>11</v>
      </c>
      <c r="EB122">
        <v>0.17</v>
      </c>
      <c r="EC122">
        <v>0.06</v>
      </c>
      <c r="ED122">
        <v>-9.6768225000000001</v>
      </c>
      <c r="EE122">
        <v>-6.1275338345877298E-2</v>
      </c>
      <c r="EF122">
        <v>2.9215724854092E-2</v>
      </c>
      <c r="EG122">
        <v>1</v>
      </c>
      <c r="EH122">
        <v>401.81565827153599</v>
      </c>
      <c r="EI122">
        <v>-0.22242874952842101</v>
      </c>
      <c r="EJ122">
        <v>3.10905851011705E-2</v>
      </c>
      <c r="EK122">
        <v>1</v>
      </c>
      <c r="EL122">
        <v>1.538184</v>
      </c>
      <c r="EM122">
        <v>-8.2430075187971703E-3</v>
      </c>
      <c r="EN122">
        <v>1.5250554088294601E-3</v>
      </c>
      <c r="EO122">
        <v>1</v>
      </c>
      <c r="EP122">
        <v>3</v>
      </c>
      <c r="EQ122">
        <v>3</v>
      </c>
      <c r="ER122" t="s">
        <v>385</v>
      </c>
      <c r="ES122">
        <v>2.9782299999999999</v>
      </c>
      <c r="ET122">
        <v>2.8300700000000001</v>
      </c>
      <c r="EU122">
        <v>9.9322499999999994E-2</v>
      </c>
      <c r="EV122">
        <v>0.100602</v>
      </c>
      <c r="EW122">
        <v>7.5303800000000004E-2</v>
      </c>
      <c r="EX122">
        <v>6.6969200000000007E-2</v>
      </c>
      <c r="EY122">
        <v>25363.1</v>
      </c>
      <c r="EZ122">
        <v>30923.3</v>
      </c>
      <c r="FA122">
        <v>26059</v>
      </c>
      <c r="FB122">
        <v>31246.6</v>
      </c>
      <c r="FC122">
        <v>32312.6</v>
      </c>
      <c r="FD122">
        <v>35560.5</v>
      </c>
      <c r="FE122">
        <v>38373.5</v>
      </c>
      <c r="FF122">
        <v>41451</v>
      </c>
      <c r="FG122">
        <v>2.15632</v>
      </c>
      <c r="FH122">
        <v>1.4870000000000001</v>
      </c>
      <c r="FI122">
        <v>6.2175099999999997E-2</v>
      </c>
      <c r="FJ122">
        <v>0</v>
      </c>
      <c r="FK122">
        <v>21.412600000000001</v>
      </c>
      <c r="FL122">
        <v>999.9</v>
      </c>
      <c r="FM122">
        <v>31.712</v>
      </c>
      <c r="FN122">
        <v>28.097000000000001</v>
      </c>
      <c r="FO122">
        <v>12.044600000000001</v>
      </c>
      <c r="FP122">
        <v>62.9039</v>
      </c>
      <c r="FQ122">
        <v>44.627400000000002</v>
      </c>
      <c r="FR122">
        <v>1</v>
      </c>
      <c r="FS122">
        <v>-0.24062500000000001</v>
      </c>
      <c r="FT122">
        <v>0.14945800000000001</v>
      </c>
      <c r="FU122">
        <v>20.2637</v>
      </c>
      <c r="FV122">
        <v>5.2466400000000002</v>
      </c>
      <c r="FW122">
        <v>12.039899999999999</v>
      </c>
      <c r="FX122">
        <v>5.0237499999999997</v>
      </c>
      <c r="FY122">
        <v>3.30078</v>
      </c>
      <c r="FZ122">
        <v>999.9</v>
      </c>
      <c r="GA122">
        <v>9999</v>
      </c>
      <c r="GB122">
        <v>9999</v>
      </c>
      <c r="GC122">
        <v>9999</v>
      </c>
      <c r="GD122">
        <v>1.8783000000000001</v>
      </c>
      <c r="GE122">
        <v>1.87988</v>
      </c>
      <c r="GF122">
        <v>1.8788400000000001</v>
      </c>
      <c r="GG122">
        <v>1.8792899999999999</v>
      </c>
      <c r="GH122">
        <v>1.8808</v>
      </c>
      <c r="GI122">
        <v>1.87531</v>
      </c>
      <c r="GJ122">
        <v>1.8824700000000001</v>
      </c>
      <c r="GK122">
        <v>1.8772599999999999</v>
      </c>
      <c r="GL122">
        <v>5</v>
      </c>
      <c r="GM122">
        <v>0</v>
      </c>
      <c r="GN122">
        <v>0</v>
      </c>
      <c r="GO122">
        <v>0</v>
      </c>
      <c r="GP122" t="s">
        <v>386</v>
      </c>
      <c r="GQ122" t="s">
        <v>387</v>
      </c>
      <c r="GR122" t="s">
        <v>388</v>
      </c>
      <c r="GS122" t="s">
        <v>388</v>
      </c>
      <c r="GT122" t="s">
        <v>388</v>
      </c>
      <c r="GU122" t="s">
        <v>388</v>
      </c>
      <c r="GV122">
        <v>0</v>
      </c>
      <c r="GW122">
        <v>100</v>
      </c>
      <c r="GX122">
        <v>100</v>
      </c>
      <c r="GY122">
        <v>0.69</v>
      </c>
      <c r="GZ122">
        <v>-0.14799999999999999</v>
      </c>
      <c r="HA122">
        <v>0.71709090909098405</v>
      </c>
      <c r="HB122">
        <v>0</v>
      </c>
      <c r="HC122">
        <v>0</v>
      </c>
      <c r="HD122">
        <v>0</v>
      </c>
      <c r="HE122">
        <v>-0.14806363636363401</v>
      </c>
      <c r="HF122">
        <v>0</v>
      </c>
      <c r="HG122">
        <v>0</v>
      </c>
      <c r="HH122">
        <v>0</v>
      </c>
      <c r="HI122">
        <v>-1</v>
      </c>
      <c r="HJ122">
        <v>-1</v>
      </c>
      <c r="HK122">
        <v>-1</v>
      </c>
      <c r="HL122">
        <v>-1</v>
      </c>
      <c r="HM122">
        <v>4.5999999999999996</v>
      </c>
      <c r="HN122">
        <v>4.5</v>
      </c>
      <c r="HO122">
        <v>0.159912</v>
      </c>
      <c r="HP122">
        <v>4.99878</v>
      </c>
      <c r="HQ122">
        <v>1.5502899999999999</v>
      </c>
      <c r="HR122">
        <v>2.32666</v>
      </c>
      <c r="HS122">
        <v>1.5173300000000001</v>
      </c>
      <c r="HT122">
        <v>1.2206999999999999E-3</v>
      </c>
      <c r="HU122">
        <v>30.3079</v>
      </c>
      <c r="HV122">
        <v>23.9299</v>
      </c>
      <c r="HW122">
        <v>2</v>
      </c>
      <c r="HX122">
        <v>482.14400000000001</v>
      </c>
      <c r="HY122">
        <v>204.52500000000001</v>
      </c>
      <c r="HZ122">
        <v>22.0001</v>
      </c>
      <c r="IA122">
        <v>24.3507</v>
      </c>
      <c r="IB122">
        <v>30.0001</v>
      </c>
      <c r="IC122">
        <v>24.347000000000001</v>
      </c>
      <c r="ID122">
        <v>24.3475</v>
      </c>
      <c r="IE122">
        <v>-1</v>
      </c>
      <c r="IF122">
        <v>-30</v>
      </c>
      <c r="IG122">
        <v>-30</v>
      </c>
      <c r="IH122">
        <v>22</v>
      </c>
      <c r="II122">
        <v>400</v>
      </c>
      <c r="IJ122">
        <v>15.804</v>
      </c>
      <c r="IK122">
        <v>100.714</v>
      </c>
      <c r="IL122">
        <v>101.087</v>
      </c>
    </row>
    <row r="123" spans="1:246" x14ac:dyDescent="0.35">
      <c r="A123">
        <v>105</v>
      </c>
      <c r="B123">
        <v>1717095774.0999999</v>
      </c>
      <c r="C123">
        <v>33902</v>
      </c>
      <c r="D123" t="s">
        <v>803</v>
      </c>
      <c r="E123" t="s">
        <v>804</v>
      </c>
      <c r="F123" t="s">
        <v>381</v>
      </c>
      <c r="G123">
        <v>1717095774.0999999</v>
      </c>
      <c r="H123">
        <f t="shared" si="50"/>
        <v>1.2926751895186799E-3</v>
      </c>
      <c r="I123">
        <f t="shared" si="51"/>
        <v>1.2926751895186799</v>
      </c>
      <c r="J123">
        <f t="shared" si="52"/>
        <v>7.5297404193794684</v>
      </c>
      <c r="K123">
        <f t="shared" si="53"/>
        <v>401.93700000000001</v>
      </c>
      <c r="L123">
        <f t="shared" si="54"/>
        <v>243.64507212695838</v>
      </c>
      <c r="M123">
        <f t="shared" si="55"/>
        <v>24.505567159625727</v>
      </c>
      <c r="N123">
        <f t="shared" si="56"/>
        <v>40.426404119127902</v>
      </c>
      <c r="O123">
        <f t="shared" si="57"/>
        <v>8.1384942606466976E-2</v>
      </c>
      <c r="P123">
        <f t="shared" si="58"/>
        <v>2.9380441908105905</v>
      </c>
      <c r="Q123">
        <f t="shared" si="59"/>
        <v>8.0152960752850777E-2</v>
      </c>
      <c r="R123">
        <f t="shared" si="60"/>
        <v>5.0204735578630838E-2</v>
      </c>
      <c r="S123">
        <f t="shared" si="61"/>
        <v>77.155855206549276</v>
      </c>
      <c r="T123">
        <f t="shared" si="62"/>
        <v>23.355703533727137</v>
      </c>
      <c r="U123">
        <f t="shared" si="63"/>
        <v>23.355703533727137</v>
      </c>
      <c r="V123">
        <f t="shared" si="64"/>
        <v>2.8810030585501116</v>
      </c>
      <c r="W123">
        <f t="shared" si="65"/>
        <v>45.187984371525857</v>
      </c>
      <c r="X123">
        <f t="shared" si="66"/>
        <v>1.2925602883430403</v>
      </c>
      <c r="Y123">
        <f t="shared" si="67"/>
        <v>2.8604070447486403</v>
      </c>
      <c r="Z123">
        <f t="shared" si="68"/>
        <v>1.5884427702070714</v>
      </c>
      <c r="AA123">
        <f t="shared" si="69"/>
        <v>-57.006975857773782</v>
      </c>
      <c r="AB123">
        <f t="shared" si="70"/>
        <v>-18.817985331372554</v>
      </c>
      <c r="AC123">
        <f t="shared" si="71"/>
        <v>-1.33169484871556</v>
      </c>
      <c r="AD123">
        <f t="shared" si="72"/>
        <v>-8.0083131261687868E-4</v>
      </c>
      <c r="AE123">
        <f t="shared" si="73"/>
        <v>7.463361440360929</v>
      </c>
      <c r="AF123">
        <f t="shared" si="74"/>
        <v>1.2897568681303846</v>
      </c>
      <c r="AG123">
        <f t="shared" si="75"/>
        <v>7.5297404193794684</v>
      </c>
      <c r="AH123">
        <v>416.24716084626999</v>
      </c>
      <c r="AI123">
        <v>407.13375151515203</v>
      </c>
      <c r="AJ123">
        <v>-4.71709298311207E-3</v>
      </c>
      <c r="AK123">
        <v>66.693588999091901</v>
      </c>
      <c r="AL123">
        <f t="shared" si="76"/>
        <v>1.2926751895186799</v>
      </c>
      <c r="AM123">
        <v>11.3220502229325</v>
      </c>
      <c r="AN123">
        <v>12.853301212121201</v>
      </c>
      <c r="AO123">
        <v>4.2391022710002799E-7</v>
      </c>
      <c r="AP123">
        <v>77.837969510652997</v>
      </c>
      <c r="AQ123">
        <v>14</v>
      </c>
      <c r="AR123">
        <v>3</v>
      </c>
      <c r="AS123">
        <f t="shared" si="77"/>
        <v>1</v>
      </c>
      <c r="AT123">
        <f t="shared" si="78"/>
        <v>0</v>
      </c>
      <c r="AU123">
        <f t="shared" si="79"/>
        <v>53808.466024548965</v>
      </c>
      <c r="AV123" t="s">
        <v>427</v>
      </c>
      <c r="AW123">
        <v>10452.200000000001</v>
      </c>
      <c r="AX123">
        <v>1034.8442307692301</v>
      </c>
      <c r="AY123">
        <v>4484.24</v>
      </c>
      <c r="AZ123">
        <f t="shared" si="80"/>
        <v>0.76922639493666034</v>
      </c>
      <c r="BA123">
        <v>-1.01765535009789</v>
      </c>
      <c r="BB123" t="s">
        <v>805</v>
      </c>
      <c r="BC123">
        <v>10446.700000000001</v>
      </c>
      <c r="BD123">
        <v>1573.6273076923101</v>
      </c>
      <c r="BE123">
        <v>2249.7800000000002</v>
      </c>
      <c r="BF123">
        <f t="shared" si="81"/>
        <v>0.30054169399127473</v>
      </c>
      <c r="BG123">
        <v>0.5</v>
      </c>
      <c r="BH123">
        <f t="shared" si="82"/>
        <v>336.49895760327462</v>
      </c>
      <c r="BI123">
        <f t="shared" si="83"/>
        <v>7.5297404193794684</v>
      </c>
      <c r="BJ123">
        <f t="shared" si="84"/>
        <v>50.565983372193145</v>
      </c>
      <c r="BK123">
        <f t="shared" si="85"/>
        <v>2.5400957644435149E-2</v>
      </c>
      <c r="BL123">
        <f t="shared" si="86"/>
        <v>0.99319044528798339</v>
      </c>
      <c r="BM123">
        <f t="shared" si="87"/>
        <v>841.8828746329981</v>
      </c>
      <c r="BN123" t="s">
        <v>383</v>
      </c>
      <c r="BO123">
        <v>0</v>
      </c>
      <c r="BP123">
        <f t="shared" si="88"/>
        <v>841.8828746329981</v>
      </c>
      <c r="BQ123">
        <f t="shared" si="89"/>
        <v>0.62579324439145245</v>
      </c>
      <c r="BR123">
        <f t="shared" si="90"/>
        <v>0.48025717229263809</v>
      </c>
      <c r="BS123">
        <f t="shared" si="91"/>
        <v>0.61346538054663069</v>
      </c>
      <c r="BT123">
        <f t="shared" si="92"/>
        <v>0.55653369456378132</v>
      </c>
      <c r="BU123">
        <f t="shared" si="93"/>
        <v>0.64778301751622258</v>
      </c>
      <c r="BV123">
        <f t="shared" si="94"/>
        <v>0.25693522652817208</v>
      </c>
      <c r="BW123">
        <f t="shared" si="95"/>
        <v>0.74306477347182787</v>
      </c>
      <c r="BX123">
        <f t="shared" si="96"/>
        <v>399.89400000000001</v>
      </c>
      <c r="BY123">
        <f t="shared" si="97"/>
        <v>336.49895760327462</v>
      </c>
      <c r="BZ123">
        <f t="shared" si="98"/>
        <v>0.84147038365985638</v>
      </c>
      <c r="CA123">
        <f t="shared" si="99"/>
        <v>0.19294076731971291</v>
      </c>
      <c r="CB123">
        <v>1717095774.0999999</v>
      </c>
      <c r="CC123">
        <v>401.93700000000001</v>
      </c>
      <c r="CD123">
        <v>411.51499999999999</v>
      </c>
      <c r="CE123">
        <v>12.8512</v>
      </c>
      <c r="CF123">
        <v>11.323399999999999</v>
      </c>
      <c r="CG123">
        <v>401.21300000000002</v>
      </c>
      <c r="CH123">
        <v>13.001200000000001</v>
      </c>
      <c r="CI123">
        <v>500.00599999999997</v>
      </c>
      <c r="CJ123">
        <v>100.479</v>
      </c>
      <c r="CK123">
        <v>9.9956699999999996E-2</v>
      </c>
      <c r="CL123">
        <v>23.236899999999999</v>
      </c>
      <c r="CM123">
        <v>22.4269</v>
      </c>
      <c r="CN123">
        <v>999.9</v>
      </c>
      <c r="CO123">
        <v>0</v>
      </c>
      <c r="CP123">
        <v>0</v>
      </c>
      <c r="CQ123">
        <v>10000.6</v>
      </c>
      <c r="CR123">
        <v>0</v>
      </c>
      <c r="CS123">
        <v>1.5289399999999999E-3</v>
      </c>
      <c r="CT123">
        <v>399.89400000000001</v>
      </c>
      <c r="CU123">
        <v>0.94995499999999999</v>
      </c>
      <c r="CV123">
        <v>5.0044999999999999E-2</v>
      </c>
      <c r="CW123">
        <v>0</v>
      </c>
      <c r="CX123">
        <v>1573.52</v>
      </c>
      <c r="CY123">
        <v>8.2756299999999996</v>
      </c>
      <c r="CZ123">
        <v>3680.39</v>
      </c>
      <c r="DA123">
        <v>3403.89</v>
      </c>
      <c r="DB123">
        <v>37.061999999999998</v>
      </c>
      <c r="DC123">
        <v>40.5</v>
      </c>
      <c r="DD123">
        <v>39.061999999999998</v>
      </c>
      <c r="DE123">
        <v>40.311999999999998</v>
      </c>
      <c r="DF123">
        <v>40.686999999999998</v>
      </c>
      <c r="DG123">
        <v>372.02</v>
      </c>
      <c r="DH123">
        <v>19.600000000000001</v>
      </c>
      <c r="DI123">
        <v>0</v>
      </c>
      <c r="DJ123">
        <v>299.200000047684</v>
      </c>
      <c r="DK123">
        <v>0</v>
      </c>
      <c r="DL123">
        <v>1573.6273076923101</v>
      </c>
      <c r="DM123">
        <v>0.14598290317313001</v>
      </c>
      <c r="DN123">
        <v>-2.2967521098977501</v>
      </c>
      <c r="DO123">
        <v>3681.15846153846</v>
      </c>
      <c r="DP123">
        <v>15</v>
      </c>
      <c r="DQ123">
        <v>1717095803.0999999</v>
      </c>
      <c r="DR123" t="s">
        <v>806</v>
      </c>
      <c r="DS123">
        <v>1717095803.0999999</v>
      </c>
      <c r="DT123">
        <v>1717095800.0999999</v>
      </c>
      <c r="DU123">
        <v>106</v>
      </c>
      <c r="DV123">
        <v>3.3000000000000002E-2</v>
      </c>
      <c r="DW123">
        <v>-1E-3</v>
      </c>
      <c r="DX123">
        <v>0.72399999999999998</v>
      </c>
      <c r="DY123">
        <v>-0.15</v>
      </c>
      <c r="DZ123">
        <v>412</v>
      </c>
      <c r="EA123">
        <v>11</v>
      </c>
      <c r="EB123">
        <v>0.34</v>
      </c>
      <c r="EC123">
        <v>0.05</v>
      </c>
      <c r="ED123">
        <v>-9.6130519047618996</v>
      </c>
      <c r="EE123">
        <v>3.4382337662343401E-2</v>
      </c>
      <c r="EF123">
        <v>3.6489986182650098E-2</v>
      </c>
      <c r="EG123">
        <v>1</v>
      </c>
      <c r="EH123">
        <v>401.93355415143299</v>
      </c>
      <c r="EI123">
        <v>5.3911716218310798E-2</v>
      </c>
      <c r="EJ123">
        <v>3.3443962695336303E-2</v>
      </c>
      <c r="EK123">
        <v>1</v>
      </c>
      <c r="EL123">
        <v>1.5312771428571399</v>
      </c>
      <c r="EM123">
        <v>4.4088311688326304E-3</v>
      </c>
      <c r="EN123">
        <v>1.0840275117627201E-3</v>
      </c>
      <c r="EO123">
        <v>1</v>
      </c>
      <c r="EP123">
        <v>3</v>
      </c>
      <c r="EQ123">
        <v>3</v>
      </c>
      <c r="ER123" t="s">
        <v>385</v>
      </c>
      <c r="ES123">
        <v>2.97831</v>
      </c>
      <c r="ET123">
        <v>2.83012</v>
      </c>
      <c r="EU123">
        <v>9.9356200000000006E-2</v>
      </c>
      <c r="EV123">
        <v>0.100621</v>
      </c>
      <c r="EW123">
        <v>7.5086399999999998E-2</v>
      </c>
      <c r="EX123">
        <v>6.6786200000000004E-2</v>
      </c>
      <c r="EY123">
        <v>25363.3</v>
      </c>
      <c r="EZ123">
        <v>30923.8</v>
      </c>
      <c r="FA123">
        <v>26060</v>
      </c>
      <c r="FB123">
        <v>31247.5</v>
      </c>
      <c r="FC123">
        <v>32321.200000000001</v>
      </c>
      <c r="FD123">
        <v>35568.400000000001</v>
      </c>
      <c r="FE123">
        <v>38374.6</v>
      </c>
      <c r="FF123">
        <v>41452</v>
      </c>
      <c r="FG123">
        <v>2.1568000000000001</v>
      </c>
      <c r="FH123">
        <v>1.4874000000000001</v>
      </c>
      <c r="FI123">
        <v>6.2823299999999999E-2</v>
      </c>
      <c r="FJ123">
        <v>0</v>
      </c>
      <c r="FK123">
        <v>21.390799999999999</v>
      </c>
      <c r="FL123">
        <v>999.9</v>
      </c>
      <c r="FM123">
        <v>31.651</v>
      </c>
      <c r="FN123">
        <v>28.067</v>
      </c>
      <c r="FO123">
        <v>12.0001</v>
      </c>
      <c r="FP123">
        <v>62.904000000000003</v>
      </c>
      <c r="FQ123">
        <v>44.595399999999998</v>
      </c>
      <c r="FR123">
        <v>1</v>
      </c>
      <c r="FS123">
        <v>-0.24321899999999999</v>
      </c>
      <c r="FT123">
        <v>0.14057700000000001</v>
      </c>
      <c r="FU123">
        <v>20.2638</v>
      </c>
      <c r="FV123">
        <v>5.24709</v>
      </c>
      <c r="FW123">
        <v>12.039899999999999</v>
      </c>
      <c r="FX123">
        <v>5.0239000000000003</v>
      </c>
      <c r="FY123">
        <v>3.3009300000000001</v>
      </c>
      <c r="FZ123">
        <v>999.9</v>
      </c>
      <c r="GA123">
        <v>9999</v>
      </c>
      <c r="GB123">
        <v>9999</v>
      </c>
      <c r="GC123">
        <v>9999</v>
      </c>
      <c r="GD123">
        <v>1.87835</v>
      </c>
      <c r="GE123">
        <v>1.87988</v>
      </c>
      <c r="GF123">
        <v>1.87883</v>
      </c>
      <c r="GG123">
        <v>1.87927</v>
      </c>
      <c r="GH123">
        <v>1.8808</v>
      </c>
      <c r="GI123">
        <v>1.8753200000000001</v>
      </c>
      <c r="GJ123">
        <v>1.88246</v>
      </c>
      <c r="GK123">
        <v>1.87727</v>
      </c>
      <c r="GL123">
        <v>5</v>
      </c>
      <c r="GM123">
        <v>0</v>
      </c>
      <c r="GN123">
        <v>0</v>
      </c>
      <c r="GO123">
        <v>0</v>
      </c>
      <c r="GP123" t="s">
        <v>386</v>
      </c>
      <c r="GQ123" t="s">
        <v>387</v>
      </c>
      <c r="GR123" t="s">
        <v>388</v>
      </c>
      <c r="GS123" t="s">
        <v>388</v>
      </c>
      <c r="GT123" t="s">
        <v>388</v>
      </c>
      <c r="GU123" t="s">
        <v>388</v>
      </c>
      <c r="GV123">
        <v>0</v>
      </c>
      <c r="GW123">
        <v>100</v>
      </c>
      <c r="GX123">
        <v>100</v>
      </c>
      <c r="GY123">
        <v>0.72399999999999998</v>
      </c>
      <c r="GZ123">
        <v>-0.15</v>
      </c>
      <c r="HA123">
        <v>0.69029999999997904</v>
      </c>
      <c r="HB123">
        <v>0</v>
      </c>
      <c r="HC123">
        <v>0</v>
      </c>
      <c r="HD123">
        <v>0</v>
      </c>
      <c r="HE123">
        <v>-0.14832999999999999</v>
      </c>
      <c r="HF123">
        <v>0</v>
      </c>
      <c r="HG123">
        <v>0</v>
      </c>
      <c r="HH123">
        <v>0</v>
      </c>
      <c r="HI123">
        <v>-1</v>
      </c>
      <c r="HJ123">
        <v>-1</v>
      </c>
      <c r="HK123">
        <v>-1</v>
      </c>
      <c r="HL123">
        <v>-1</v>
      </c>
      <c r="HM123">
        <v>4.5999999999999996</v>
      </c>
      <c r="HN123">
        <v>4.5</v>
      </c>
      <c r="HO123">
        <v>0.159912</v>
      </c>
      <c r="HP123">
        <v>4.99878</v>
      </c>
      <c r="HQ123">
        <v>1.5490699999999999</v>
      </c>
      <c r="HR123">
        <v>2.32666</v>
      </c>
      <c r="HS123">
        <v>1.5173300000000001</v>
      </c>
      <c r="HT123">
        <v>1.2206999999999999E-3</v>
      </c>
      <c r="HU123">
        <v>30.2864</v>
      </c>
      <c r="HV123">
        <v>23.938700000000001</v>
      </c>
      <c r="HW123">
        <v>2</v>
      </c>
      <c r="HX123">
        <v>482.11399999999998</v>
      </c>
      <c r="HY123">
        <v>204.52199999999999</v>
      </c>
      <c r="HZ123">
        <v>21.999700000000001</v>
      </c>
      <c r="IA123">
        <v>24.318000000000001</v>
      </c>
      <c r="IB123">
        <v>30</v>
      </c>
      <c r="IC123">
        <v>24.312100000000001</v>
      </c>
      <c r="ID123">
        <v>24.3111</v>
      </c>
      <c r="IE123">
        <v>-1</v>
      </c>
      <c r="IF123">
        <v>-30</v>
      </c>
      <c r="IG123">
        <v>-30</v>
      </c>
      <c r="IH123">
        <v>22</v>
      </c>
      <c r="II123">
        <v>400</v>
      </c>
      <c r="IJ123">
        <v>15.804</v>
      </c>
      <c r="IK123">
        <v>100.717</v>
      </c>
      <c r="IL123">
        <v>101.09</v>
      </c>
    </row>
    <row r="124" spans="1:246" x14ac:dyDescent="0.35">
      <c r="A124">
        <v>106</v>
      </c>
      <c r="B124">
        <v>1717096074.0999999</v>
      </c>
      <c r="C124">
        <v>34202</v>
      </c>
      <c r="D124" t="s">
        <v>807</v>
      </c>
      <c r="E124" t="s">
        <v>808</v>
      </c>
      <c r="F124" t="s">
        <v>381</v>
      </c>
      <c r="G124">
        <v>1717096074.0999999</v>
      </c>
      <c r="H124">
        <f t="shared" si="50"/>
        <v>1.2845771208784787E-3</v>
      </c>
      <c r="I124">
        <f t="shared" si="51"/>
        <v>1.2845771208784786</v>
      </c>
      <c r="J124">
        <f t="shared" si="52"/>
        <v>7.5870641206599974</v>
      </c>
      <c r="K124">
        <f t="shared" si="53"/>
        <v>402.17599999999999</v>
      </c>
      <c r="L124">
        <f t="shared" si="54"/>
        <v>241.57613542251659</v>
      </c>
      <c r="M124">
        <f t="shared" si="55"/>
        <v>24.299478886202397</v>
      </c>
      <c r="N124">
        <f t="shared" si="56"/>
        <v>40.453777453823996</v>
      </c>
      <c r="O124">
        <f t="shared" si="57"/>
        <v>8.0748155863129181E-2</v>
      </c>
      <c r="P124">
        <f t="shared" si="58"/>
        <v>2.9363211253713253</v>
      </c>
      <c r="Q124">
        <f t="shared" si="59"/>
        <v>7.9534522440817768E-2</v>
      </c>
      <c r="R124">
        <f t="shared" si="60"/>
        <v>4.9816597131314852E-2</v>
      </c>
      <c r="S124">
        <f t="shared" si="61"/>
        <v>77.148355213527111</v>
      </c>
      <c r="T124">
        <f t="shared" si="62"/>
        <v>23.353531606945161</v>
      </c>
      <c r="U124">
        <f t="shared" si="63"/>
        <v>23.353531606945161</v>
      </c>
      <c r="V124">
        <f t="shared" si="64"/>
        <v>2.8806253682223204</v>
      </c>
      <c r="W124">
        <f t="shared" si="65"/>
        <v>45.09968745018643</v>
      </c>
      <c r="X124">
        <f t="shared" si="66"/>
        <v>1.2896995305032999</v>
      </c>
      <c r="Y124">
        <f t="shared" si="67"/>
        <v>2.8596640097069423</v>
      </c>
      <c r="Z124">
        <f t="shared" si="68"/>
        <v>1.5909258377190205</v>
      </c>
      <c r="AA124">
        <f t="shared" si="69"/>
        <v>-56.649851030740912</v>
      </c>
      <c r="AB124">
        <f t="shared" si="70"/>
        <v>-19.143829463867945</v>
      </c>
      <c r="AC124">
        <f t="shared" si="71"/>
        <v>-1.3555044769214639</v>
      </c>
      <c r="AD124">
        <f t="shared" si="72"/>
        <v>-8.297580032134988E-4</v>
      </c>
      <c r="AE124">
        <f t="shared" si="73"/>
        <v>7.480761426991597</v>
      </c>
      <c r="AF124">
        <f t="shared" si="74"/>
        <v>1.2852545229164773</v>
      </c>
      <c r="AG124">
        <f t="shared" si="75"/>
        <v>7.5870641206599974</v>
      </c>
      <c r="AH124">
        <v>416.48315754498202</v>
      </c>
      <c r="AI124">
        <v>407.36143030302998</v>
      </c>
      <c r="AJ124">
        <v>-1.5923435567146801E-2</v>
      </c>
      <c r="AK124">
        <v>66.693793655773504</v>
      </c>
      <c r="AL124">
        <f t="shared" si="76"/>
        <v>1.2845771208784786</v>
      </c>
      <c r="AM124">
        <v>11.300646653066901</v>
      </c>
      <c r="AN124">
        <v>12.8223533333333</v>
      </c>
      <c r="AO124">
        <v>-1.5958735093055599E-6</v>
      </c>
      <c r="AP124">
        <v>77.838537499234704</v>
      </c>
      <c r="AQ124">
        <v>14</v>
      </c>
      <c r="AR124">
        <v>3</v>
      </c>
      <c r="AS124">
        <f t="shared" si="77"/>
        <v>1</v>
      </c>
      <c r="AT124">
        <f t="shared" si="78"/>
        <v>0</v>
      </c>
      <c r="AU124">
        <f t="shared" si="79"/>
        <v>53758.816079980425</v>
      </c>
      <c r="AV124" t="s">
        <v>427</v>
      </c>
      <c r="AW124">
        <v>10452.200000000001</v>
      </c>
      <c r="AX124">
        <v>1034.8442307692301</v>
      </c>
      <c r="AY124">
        <v>4484.24</v>
      </c>
      <c r="AZ124">
        <f t="shared" si="80"/>
        <v>0.76922639493666034</v>
      </c>
      <c r="BA124">
        <v>-1.01765535009789</v>
      </c>
      <c r="BB124" t="s">
        <v>809</v>
      </c>
      <c r="BC124">
        <v>10448.6</v>
      </c>
      <c r="BD124">
        <v>1574.6487999999999</v>
      </c>
      <c r="BE124">
        <v>2244.0100000000002</v>
      </c>
      <c r="BF124">
        <f t="shared" si="81"/>
        <v>0.29828797554378106</v>
      </c>
      <c r="BG124">
        <v>0.5</v>
      </c>
      <c r="BH124">
        <f t="shared" si="82"/>
        <v>336.47285760676351</v>
      </c>
      <c r="BI124">
        <f t="shared" si="83"/>
        <v>7.5870641206599974</v>
      </c>
      <c r="BJ124">
        <f t="shared" si="84"/>
        <v>50.182903760476201</v>
      </c>
      <c r="BK124">
        <f t="shared" si="85"/>
        <v>2.5573294475996752E-2</v>
      </c>
      <c r="BL124">
        <f t="shared" si="86"/>
        <v>0.99831551552800535</v>
      </c>
      <c r="BM124">
        <f t="shared" si="87"/>
        <v>841.07359865459784</v>
      </c>
      <c r="BN124" t="s">
        <v>383</v>
      </c>
      <c r="BO124">
        <v>0</v>
      </c>
      <c r="BP124">
        <f t="shared" si="88"/>
        <v>841.07359865459784</v>
      </c>
      <c r="BQ124">
        <f t="shared" si="89"/>
        <v>0.62519168869363428</v>
      </c>
      <c r="BR124">
        <f t="shared" si="90"/>
        <v>0.47711442896348644</v>
      </c>
      <c r="BS124">
        <f t="shared" si="91"/>
        <v>0.61491289532443383</v>
      </c>
      <c r="BT124">
        <f t="shared" si="92"/>
        <v>0.55357273339438395</v>
      </c>
      <c r="BU124">
        <f t="shared" si="93"/>
        <v>0.64945577424987122</v>
      </c>
      <c r="BV124">
        <f t="shared" si="94"/>
        <v>0.25484307976378801</v>
      </c>
      <c r="BW124">
        <f t="shared" si="95"/>
        <v>0.74515692023621205</v>
      </c>
      <c r="BX124">
        <f t="shared" si="96"/>
        <v>399.86399999999998</v>
      </c>
      <c r="BY124">
        <f t="shared" si="97"/>
        <v>336.47285760676351</v>
      </c>
      <c r="BZ124">
        <f t="shared" si="98"/>
        <v>0.84146824321960345</v>
      </c>
      <c r="CA124">
        <f t="shared" si="99"/>
        <v>0.19293648643920711</v>
      </c>
      <c r="CB124">
        <v>1717096074.0999999</v>
      </c>
      <c r="CC124">
        <v>402.17599999999999</v>
      </c>
      <c r="CD124">
        <v>411.77300000000002</v>
      </c>
      <c r="CE124">
        <v>12.8217</v>
      </c>
      <c r="CF124">
        <v>11.299200000000001</v>
      </c>
      <c r="CG124">
        <v>401.47800000000001</v>
      </c>
      <c r="CH124">
        <v>12.970700000000001</v>
      </c>
      <c r="CI124">
        <v>500.01</v>
      </c>
      <c r="CJ124">
        <v>100.48699999999999</v>
      </c>
      <c r="CK124">
        <v>0.100249</v>
      </c>
      <c r="CL124">
        <v>23.232600000000001</v>
      </c>
      <c r="CM124">
        <v>22.423500000000001</v>
      </c>
      <c r="CN124">
        <v>999.9</v>
      </c>
      <c r="CO124">
        <v>0</v>
      </c>
      <c r="CP124">
        <v>0</v>
      </c>
      <c r="CQ124">
        <v>9990</v>
      </c>
      <c r="CR124">
        <v>0</v>
      </c>
      <c r="CS124">
        <v>1.5289399999999999E-3</v>
      </c>
      <c r="CT124">
        <v>399.86399999999998</v>
      </c>
      <c r="CU124">
        <v>0.95002900000000001</v>
      </c>
      <c r="CV124">
        <v>4.99707E-2</v>
      </c>
      <c r="CW124">
        <v>0</v>
      </c>
      <c r="CX124">
        <v>1574.43</v>
      </c>
      <c r="CY124">
        <v>8.2756299999999996</v>
      </c>
      <c r="CZ124">
        <v>3680.93</v>
      </c>
      <c r="DA124">
        <v>3403.69</v>
      </c>
      <c r="DB124">
        <v>37.061999999999998</v>
      </c>
      <c r="DC124">
        <v>40.5</v>
      </c>
      <c r="DD124">
        <v>39.061999999999998</v>
      </c>
      <c r="DE124">
        <v>40.311999999999998</v>
      </c>
      <c r="DF124">
        <v>40.686999999999998</v>
      </c>
      <c r="DG124">
        <v>372.02</v>
      </c>
      <c r="DH124">
        <v>19.57</v>
      </c>
      <c r="DI124">
        <v>0</v>
      </c>
      <c r="DJ124">
        <v>299</v>
      </c>
      <c r="DK124">
        <v>0</v>
      </c>
      <c r="DL124">
        <v>1574.6487999999999</v>
      </c>
      <c r="DM124">
        <v>0.41923077687029098</v>
      </c>
      <c r="DN124">
        <v>0.41461546939391702</v>
      </c>
      <c r="DO124">
        <v>3681.9068000000002</v>
      </c>
      <c r="DP124">
        <v>15</v>
      </c>
      <c r="DQ124">
        <v>1717096104.0999999</v>
      </c>
      <c r="DR124" t="s">
        <v>810</v>
      </c>
      <c r="DS124">
        <v>1717096094.0999999</v>
      </c>
      <c r="DT124">
        <v>1717096104.0999999</v>
      </c>
      <c r="DU124">
        <v>107</v>
      </c>
      <c r="DV124">
        <v>-2.5000000000000001E-2</v>
      </c>
      <c r="DW124">
        <v>1E-3</v>
      </c>
      <c r="DX124">
        <v>0.69799999999999995</v>
      </c>
      <c r="DY124">
        <v>-0.14899999999999999</v>
      </c>
      <c r="DZ124">
        <v>412</v>
      </c>
      <c r="EA124">
        <v>11</v>
      </c>
      <c r="EB124">
        <v>0.17</v>
      </c>
      <c r="EC124">
        <v>0.09</v>
      </c>
      <c r="ED124">
        <v>-9.5879825000000007</v>
      </c>
      <c r="EE124">
        <v>3.7730075187954903E-2</v>
      </c>
      <c r="EF124">
        <v>3.28370135479766E-2</v>
      </c>
      <c r="EG124">
        <v>1</v>
      </c>
      <c r="EH124">
        <v>402.17445838569199</v>
      </c>
      <c r="EI124">
        <v>0.23550054912653001</v>
      </c>
      <c r="EJ124">
        <v>3.6720362051492803E-2</v>
      </c>
      <c r="EK124">
        <v>1</v>
      </c>
      <c r="EL124">
        <v>1.5220739999999999</v>
      </c>
      <c r="EM124">
        <v>-9.68120300753928E-4</v>
      </c>
      <c r="EN124">
        <v>1.25939429885955E-3</v>
      </c>
      <c r="EO124">
        <v>1</v>
      </c>
      <c r="EP124">
        <v>3</v>
      </c>
      <c r="EQ124">
        <v>3</v>
      </c>
      <c r="ER124" t="s">
        <v>385</v>
      </c>
      <c r="ES124">
        <v>2.9783599999999999</v>
      </c>
      <c r="ET124">
        <v>2.8303099999999999</v>
      </c>
      <c r="EU124">
        <v>9.9421300000000004E-2</v>
      </c>
      <c r="EV124">
        <v>0.100684</v>
      </c>
      <c r="EW124">
        <v>7.4965299999999999E-2</v>
      </c>
      <c r="EX124">
        <v>6.6689100000000001E-2</v>
      </c>
      <c r="EY124">
        <v>25362.6</v>
      </c>
      <c r="EZ124">
        <v>30924.2</v>
      </c>
      <c r="FA124">
        <v>26061.1</v>
      </c>
      <c r="FB124">
        <v>31250</v>
      </c>
      <c r="FC124">
        <v>32326.799999999999</v>
      </c>
      <c r="FD124">
        <v>35574.5</v>
      </c>
      <c r="FE124">
        <v>38376.1</v>
      </c>
      <c r="FF124">
        <v>41454.800000000003</v>
      </c>
      <c r="FG124">
        <v>2.1571199999999999</v>
      </c>
      <c r="FH124">
        <v>1.4875700000000001</v>
      </c>
      <c r="FI124">
        <v>6.3262899999999997E-2</v>
      </c>
      <c r="FJ124">
        <v>0</v>
      </c>
      <c r="FK124">
        <v>21.380199999999999</v>
      </c>
      <c r="FL124">
        <v>999.9</v>
      </c>
      <c r="FM124">
        <v>31.608000000000001</v>
      </c>
      <c r="FN124">
        <v>28.036999999999999</v>
      </c>
      <c r="FO124">
        <v>11.962300000000001</v>
      </c>
      <c r="FP124">
        <v>62.874000000000002</v>
      </c>
      <c r="FQ124">
        <v>44.607399999999998</v>
      </c>
      <c r="FR124">
        <v>1</v>
      </c>
      <c r="FS124">
        <v>-0.24548</v>
      </c>
      <c r="FT124">
        <v>0.14601600000000001</v>
      </c>
      <c r="FU124">
        <v>20.264199999999999</v>
      </c>
      <c r="FV124">
        <v>5.24709</v>
      </c>
      <c r="FW124">
        <v>12.039899999999999</v>
      </c>
      <c r="FX124">
        <v>5.0235500000000002</v>
      </c>
      <c r="FY124">
        <v>3.3007499999999999</v>
      </c>
      <c r="FZ124">
        <v>999.9</v>
      </c>
      <c r="GA124">
        <v>9999</v>
      </c>
      <c r="GB124">
        <v>9999</v>
      </c>
      <c r="GC124">
        <v>9999</v>
      </c>
      <c r="GD124">
        <v>1.8783399999999999</v>
      </c>
      <c r="GE124">
        <v>1.8798999999999999</v>
      </c>
      <c r="GF124">
        <v>1.8788499999999999</v>
      </c>
      <c r="GG124">
        <v>1.8792899999999999</v>
      </c>
      <c r="GH124">
        <v>1.8808</v>
      </c>
      <c r="GI124">
        <v>1.8753200000000001</v>
      </c>
      <c r="GJ124">
        <v>1.8824799999999999</v>
      </c>
      <c r="GK124">
        <v>1.8772800000000001</v>
      </c>
      <c r="GL124">
        <v>5</v>
      </c>
      <c r="GM124">
        <v>0</v>
      </c>
      <c r="GN124">
        <v>0</v>
      </c>
      <c r="GO124">
        <v>0</v>
      </c>
      <c r="GP124" t="s">
        <v>386</v>
      </c>
      <c r="GQ124" t="s">
        <v>387</v>
      </c>
      <c r="GR124" t="s">
        <v>388</v>
      </c>
      <c r="GS124" t="s">
        <v>388</v>
      </c>
      <c r="GT124" t="s">
        <v>388</v>
      </c>
      <c r="GU124" t="s">
        <v>388</v>
      </c>
      <c r="GV124">
        <v>0</v>
      </c>
      <c r="GW124">
        <v>100</v>
      </c>
      <c r="GX124">
        <v>100</v>
      </c>
      <c r="GY124">
        <v>0.69799999999999995</v>
      </c>
      <c r="GZ124">
        <v>-0.14899999999999999</v>
      </c>
      <c r="HA124">
        <v>0.72354545454550101</v>
      </c>
      <c r="HB124">
        <v>0</v>
      </c>
      <c r="HC124">
        <v>0</v>
      </c>
      <c r="HD124">
        <v>0</v>
      </c>
      <c r="HE124">
        <v>-0.149559999999999</v>
      </c>
      <c r="HF124">
        <v>0</v>
      </c>
      <c r="HG124">
        <v>0</v>
      </c>
      <c r="HH124">
        <v>0</v>
      </c>
      <c r="HI124">
        <v>-1</v>
      </c>
      <c r="HJ124">
        <v>-1</v>
      </c>
      <c r="HK124">
        <v>-1</v>
      </c>
      <c r="HL124">
        <v>-1</v>
      </c>
      <c r="HM124">
        <v>4.5</v>
      </c>
      <c r="HN124">
        <v>4.5999999999999996</v>
      </c>
      <c r="HO124">
        <v>0.159912</v>
      </c>
      <c r="HP124">
        <v>4.99878</v>
      </c>
      <c r="HQ124">
        <v>1.5502899999999999</v>
      </c>
      <c r="HR124">
        <v>2.32666</v>
      </c>
      <c r="HS124">
        <v>1.5173300000000001</v>
      </c>
      <c r="HT124">
        <v>1.2206999999999999E-3</v>
      </c>
      <c r="HU124">
        <v>30.243400000000001</v>
      </c>
      <c r="HV124">
        <v>23.9299</v>
      </c>
      <c r="HW124">
        <v>2</v>
      </c>
      <c r="HX124">
        <v>482.03100000000001</v>
      </c>
      <c r="HY124">
        <v>204.464</v>
      </c>
      <c r="HZ124">
        <v>21.9999</v>
      </c>
      <c r="IA124">
        <v>24.289400000000001</v>
      </c>
      <c r="IB124">
        <v>30.0001</v>
      </c>
      <c r="IC124">
        <v>24.281500000000001</v>
      </c>
      <c r="ID124">
        <v>24.2805</v>
      </c>
      <c r="IE124">
        <v>-1</v>
      </c>
      <c r="IF124">
        <v>-30</v>
      </c>
      <c r="IG124">
        <v>-30</v>
      </c>
      <c r="IH124">
        <v>22</v>
      </c>
      <c r="II124">
        <v>400</v>
      </c>
      <c r="IJ124">
        <v>15.804</v>
      </c>
      <c r="IK124">
        <v>100.72199999999999</v>
      </c>
      <c r="IL124">
        <v>101.09699999999999</v>
      </c>
    </row>
    <row r="125" spans="1:246" x14ac:dyDescent="0.35">
      <c r="A125">
        <v>107</v>
      </c>
      <c r="B125">
        <v>1717096375</v>
      </c>
      <c r="C125">
        <v>34502.900000095397</v>
      </c>
      <c r="D125" t="s">
        <v>811</v>
      </c>
      <c r="E125" t="s">
        <v>812</v>
      </c>
      <c r="F125" t="s">
        <v>381</v>
      </c>
      <c r="G125">
        <v>1717096375</v>
      </c>
      <c r="H125">
        <f t="shared" si="50"/>
        <v>1.2734789381936013E-3</v>
      </c>
      <c r="I125">
        <f t="shared" si="51"/>
        <v>1.2734789381936014</v>
      </c>
      <c r="J125">
        <f t="shared" si="52"/>
        <v>7.41718365677084</v>
      </c>
      <c r="K125">
        <f t="shared" si="53"/>
        <v>402.44600000000003</v>
      </c>
      <c r="L125">
        <f t="shared" si="54"/>
        <v>243.69823786521559</v>
      </c>
      <c r="M125">
        <f t="shared" si="55"/>
        <v>24.513844351806728</v>
      </c>
      <c r="N125">
        <f t="shared" si="56"/>
        <v>40.482437174878598</v>
      </c>
      <c r="O125">
        <f t="shared" si="57"/>
        <v>7.9923468058945027E-2</v>
      </c>
      <c r="P125">
        <f t="shared" si="58"/>
        <v>2.9384823911695381</v>
      </c>
      <c r="Q125">
        <f t="shared" si="59"/>
        <v>7.8735161717101737E-2</v>
      </c>
      <c r="R125">
        <f t="shared" si="60"/>
        <v>4.9314768853889288E-2</v>
      </c>
      <c r="S125">
        <f t="shared" si="61"/>
        <v>77.159655206788983</v>
      </c>
      <c r="T125">
        <f t="shared" si="62"/>
        <v>23.361900123078993</v>
      </c>
      <c r="U125">
        <f t="shared" si="63"/>
        <v>23.361900123078993</v>
      </c>
      <c r="V125">
        <f t="shared" si="64"/>
        <v>2.8820808614353179</v>
      </c>
      <c r="W125">
        <f t="shared" si="65"/>
        <v>45.054375861433122</v>
      </c>
      <c r="X125">
        <f t="shared" si="66"/>
        <v>1.28883197881666</v>
      </c>
      <c r="Y125">
        <f t="shared" si="67"/>
        <v>2.860614433502584</v>
      </c>
      <c r="Z125">
        <f t="shared" si="68"/>
        <v>1.5932488826186579</v>
      </c>
      <c r="AA125">
        <f t="shared" si="69"/>
        <v>-56.16042117433782</v>
      </c>
      <c r="AB125">
        <f t="shared" si="70"/>
        <v>-19.612348976992234</v>
      </c>
      <c r="AC125">
        <f t="shared" si="71"/>
        <v>-1.387754682194033</v>
      </c>
      <c r="AD125">
        <f t="shared" si="72"/>
        <v>-8.6962673509916044E-4</v>
      </c>
      <c r="AE125">
        <f t="shared" si="73"/>
        <v>7.406354063518517</v>
      </c>
      <c r="AF125">
        <f t="shared" si="74"/>
        <v>1.2759953297621096</v>
      </c>
      <c r="AG125">
        <f t="shared" si="75"/>
        <v>7.41718365677084</v>
      </c>
      <c r="AH125">
        <v>416.68386336943598</v>
      </c>
      <c r="AI125">
        <v>407.68272121212101</v>
      </c>
      <c r="AJ125">
        <v>-2.4962589751383399E-4</v>
      </c>
      <c r="AK125">
        <v>66.693510562202903</v>
      </c>
      <c r="AL125">
        <f t="shared" si="76"/>
        <v>1.2734789381936014</v>
      </c>
      <c r="AM125">
        <v>11.3009853582384</v>
      </c>
      <c r="AN125">
        <v>12.80964</v>
      </c>
      <c r="AO125">
        <v>-4.9059066010855101E-6</v>
      </c>
      <c r="AP125">
        <v>77.837763369983193</v>
      </c>
      <c r="AQ125">
        <v>14</v>
      </c>
      <c r="AR125">
        <v>3</v>
      </c>
      <c r="AS125">
        <f t="shared" si="77"/>
        <v>1</v>
      </c>
      <c r="AT125">
        <f t="shared" si="78"/>
        <v>0</v>
      </c>
      <c r="AU125">
        <f t="shared" si="79"/>
        <v>53821.383600633555</v>
      </c>
      <c r="AV125" t="s">
        <v>427</v>
      </c>
      <c r="AW125">
        <v>10452.200000000001</v>
      </c>
      <c r="AX125">
        <v>1034.8442307692301</v>
      </c>
      <c r="AY125">
        <v>4484.24</v>
      </c>
      <c r="AZ125">
        <f t="shared" si="80"/>
        <v>0.76922639493666034</v>
      </c>
      <c r="BA125">
        <v>-1.01765535009789</v>
      </c>
      <c r="BB125" t="s">
        <v>813</v>
      </c>
      <c r="BC125">
        <v>10450.5</v>
      </c>
      <c r="BD125">
        <v>1576.5175999999999</v>
      </c>
      <c r="BE125">
        <v>2240.9499999999998</v>
      </c>
      <c r="BF125">
        <f t="shared" si="81"/>
        <v>0.29649586113032422</v>
      </c>
      <c r="BG125">
        <v>0.5</v>
      </c>
      <c r="BH125">
        <f t="shared" si="82"/>
        <v>336.51575760339443</v>
      </c>
      <c r="BI125">
        <f t="shared" si="83"/>
        <v>7.41718365677084</v>
      </c>
      <c r="BJ125">
        <f t="shared" si="84"/>
        <v>49.887764667270943</v>
      </c>
      <c r="BK125">
        <f t="shared" si="85"/>
        <v>2.5065212597888901E-2</v>
      </c>
      <c r="BL125">
        <f t="shared" si="86"/>
        <v>1.0010442000044624</v>
      </c>
      <c r="BM125">
        <f t="shared" si="87"/>
        <v>840.64335917551</v>
      </c>
      <c r="BN125" t="s">
        <v>383</v>
      </c>
      <c r="BO125">
        <v>0</v>
      </c>
      <c r="BP125">
        <f t="shared" si="88"/>
        <v>840.64335917551</v>
      </c>
      <c r="BQ125">
        <f t="shared" si="89"/>
        <v>0.62487188059728682</v>
      </c>
      <c r="BR125">
        <f t="shared" si="90"/>
        <v>0.47449064414119124</v>
      </c>
      <c r="BS125">
        <f t="shared" si="91"/>
        <v>0.61568011531934497</v>
      </c>
      <c r="BT125">
        <f t="shared" si="92"/>
        <v>0.55089065731255205</v>
      </c>
      <c r="BU125">
        <f t="shared" si="93"/>
        <v>0.65034288613981328</v>
      </c>
      <c r="BV125">
        <f t="shared" si="94"/>
        <v>0.25301170693445008</v>
      </c>
      <c r="BW125">
        <f t="shared" si="95"/>
        <v>0.74698829306554992</v>
      </c>
      <c r="BX125">
        <f t="shared" si="96"/>
        <v>399.91399999999999</v>
      </c>
      <c r="BY125">
        <f t="shared" si="97"/>
        <v>336.51575760339443</v>
      </c>
      <c r="BZ125">
        <f t="shared" si="98"/>
        <v>0.84147031012516305</v>
      </c>
      <c r="CA125">
        <f t="shared" si="99"/>
        <v>0.19294062025032629</v>
      </c>
      <c r="CB125">
        <v>1717096375</v>
      </c>
      <c r="CC125">
        <v>402.44600000000003</v>
      </c>
      <c r="CD125">
        <v>411.95</v>
      </c>
      <c r="CE125">
        <v>12.8126</v>
      </c>
      <c r="CF125">
        <v>11.301</v>
      </c>
      <c r="CG125">
        <v>401.72300000000001</v>
      </c>
      <c r="CH125">
        <v>12.960599999999999</v>
      </c>
      <c r="CI125">
        <v>499.99200000000002</v>
      </c>
      <c r="CJ125">
        <v>100.491</v>
      </c>
      <c r="CK125">
        <v>9.9979100000000001E-2</v>
      </c>
      <c r="CL125">
        <v>23.238099999999999</v>
      </c>
      <c r="CM125">
        <v>22.446999999999999</v>
      </c>
      <c r="CN125">
        <v>999.9</v>
      </c>
      <c r="CO125">
        <v>0</v>
      </c>
      <c r="CP125">
        <v>0</v>
      </c>
      <c r="CQ125">
        <v>10001.9</v>
      </c>
      <c r="CR125">
        <v>0</v>
      </c>
      <c r="CS125">
        <v>1.5289399999999999E-3</v>
      </c>
      <c r="CT125">
        <v>399.91399999999999</v>
      </c>
      <c r="CU125">
        <v>0.94995600000000002</v>
      </c>
      <c r="CV125">
        <v>5.0044100000000001E-2</v>
      </c>
      <c r="CW125">
        <v>0</v>
      </c>
      <c r="CX125">
        <v>1576.53</v>
      </c>
      <c r="CY125">
        <v>8.2756299999999996</v>
      </c>
      <c r="CZ125">
        <v>3684.67</v>
      </c>
      <c r="DA125">
        <v>3404.06</v>
      </c>
      <c r="DB125">
        <v>37</v>
      </c>
      <c r="DC125">
        <v>40.436999999999998</v>
      </c>
      <c r="DD125">
        <v>39</v>
      </c>
      <c r="DE125">
        <v>40.25</v>
      </c>
      <c r="DF125">
        <v>40.625</v>
      </c>
      <c r="DG125">
        <v>372.04</v>
      </c>
      <c r="DH125">
        <v>19.600000000000001</v>
      </c>
      <c r="DI125">
        <v>0</v>
      </c>
      <c r="DJ125">
        <v>299.80000019073498</v>
      </c>
      <c r="DK125">
        <v>0</v>
      </c>
      <c r="DL125">
        <v>1576.5175999999999</v>
      </c>
      <c r="DM125">
        <v>-4.1538466174301E-2</v>
      </c>
      <c r="DN125">
        <v>-2.31461531994769</v>
      </c>
      <c r="DO125">
        <v>3686.0196000000001</v>
      </c>
      <c r="DP125">
        <v>15</v>
      </c>
      <c r="DQ125">
        <v>1717096405</v>
      </c>
      <c r="DR125" t="s">
        <v>814</v>
      </c>
      <c r="DS125">
        <v>1717096395</v>
      </c>
      <c r="DT125">
        <v>1717096405</v>
      </c>
      <c r="DU125">
        <v>108</v>
      </c>
      <c r="DV125">
        <v>2.5000000000000001E-2</v>
      </c>
      <c r="DW125">
        <v>1E-3</v>
      </c>
      <c r="DX125">
        <v>0.72299999999999998</v>
      </c>
      <c r="DY125">
        <v>-0.14799999999999999</v>
      </c>
      <c r="DZ125">
        <v>412</v>
      </c>
      <c r="EA125">
        <v>11</v>
      </c>
      <c r="EB125">
        <v>0.17</v>
      </c>
      <c r="EC125">
        <v>0.1</v>
      </c>
      <c r="ED125">
        <v>-9.5260739999999995</v>
      </c>
      <c r="EE125">
        <v>7.1509172932325601E-2</v>
      </c>
      <c r="EF125">
        <v>1.5011371822721499E-2</v>
      </c>
      <c r="EG125">
        <v>1</v>
      </c>
      <c r="EH125">
        <v>402.45739171295497</v>
      </c>
      <c r="EI125">
        <v>8.5071383238875004E-2</v>
      </c>
      <c r="EJ125">
        <v>1.15285099126972E-2</v>
      </c>
      <c r="EK125">
        <v>1</v>
      </c>
      <c r="EL125">
        <v>1.5130570000000001</v>
      </c>
      <c r="EM125">
        <v>-2.2250526315791601E-2</v>
      </c>
      <c r="EN125">
        <v>2.7483888007340199E-3</v>
      </c>
      <c r="EO125">
        <v>1</v>
      </c>
      <c r="EP125">
        <v>3</v>
      </c>
      <c r="EQ125">
        <v>3</v>
      </c>
      <c r="ER125" t="s">
        <v>385</v>
      </c>
      <c r="ES125">
        <v>2.9783400000000002</v>
      </c>
      <c r="ET125">
        <v>2.8301500000000002</v>
      </c>
      <c r="EU125">
        <v>9.94781E-2</v>
      </c>
      <c r="EV125">
        <v>0.100727</v>
      </c>
      <c r="EW125">
        <v>7.4929200000000001E-2</v>
      </c>
      <c r="EX125">
        <v>6.6703899999999997E-2</v>
      </c>
      <c r="EY125">
        <v>25361.7</v>
      </c>
      <c r="EZ125">
        <v>30923.4</v>
      </c>
      <c r="FA125">
        <v>26061.599999999999</v>
      </c>
      <c r="FB125">
        <v>31250.5</v>
      </c>
      <c r="FC125">
        <v>32328.799999999999</v>
      </c>
      <c r="FD125">
        <v>35574.699999999997</v>
      </c>
      <c r="FE125">
        <v>38376.9</v>
      </c>
      <c r="FF125">
        <v>41455.699999999997</v>
      </c>
      <c r="FG125">
        <v>2.15733</v>
      </c>
      <c r="FH125">
        <v>1.4877800000000001</v>
      </c>
      <c r="FI125">
        <v>6.04168E-2</v>
      </c>
      <c r="FJ125">
        <v>0</v>
      </c>
      <c r="FK125">
        <v>21.450700000000001</v>
      </c>
      <c r="FL125">
        <v>999.9</v>
      </c>
      <c r="FM125">
        <v>31.62</v>
      </c>
      <c r="FN125">
        <v>27.995999999999999</v>
      </c>
      <c r="FO125">
        <v>11.938000000000001</v>
      </c>
      <c r="FP125">
        <v>62.744100000000003</v>
      </c>
      <c r="FQ125">
        <v>44.635399999999997</v>
      </c>
      <c r="FR125">
        <v>1</v>
      </c>
      <c r="FS125">
        <v>-0.24764700000000001</v>
      </c>
      <c r="FT125">
        <v>0.15765000000000001</v>
      </c>
      <c r="FU125">
        <v>20.264299999999999</v>
      </c>
      <c r="FV125">
        <v>5.2473900000000002</v>
      </c>
      <c r="FW125">
        <v>12.039899999999999</v>
      </c>
      <c r="FX125">
        <v>5.0239000000000003</v>
      </c>
      <c r="FY125">
        <v>3.30078</v>
      </c>
      <c r="FZ125">
        <v>999.9</v>
      </c>
      <c r="GA125">
        <v>9999</v>
      </c>
      <c r="GB125">
        <v>9999</v>
      </c>
      <c r="GC125">
        <v>9999</v>
      </c>
      <c r="GD125">
        <v>1.87836</v>
      </c>
      <c r="GE125">
        <v>1.8798900000000001</v>
      </c>
      <c r="GF125">
        <v>1.87883</v>
      </c>
      <c r="GG125">
        <v>1.8792800000000001</v>
      </c>
      <c r="GH125">
        <v>1.8808</v>
      </c>
      <c r="GI125">
        <v>1.87531</v>
      </c>
      <c r="GJ125">
        <v>1.88243</v>
      </c>
      <c r="GK125">
        <v>1.8772599999999999</v>
      </c>
      <c r="GL125">
        <v>5</v>
      </c>
      <c r="GM125">
        <v>0</v>
      </c>
      <c r="GN125">
        <v>0</v>
      </c>
      <c r="GO125">
        <v>0</v>
      </c>
      <c r="GP125" t="s">
        <v>386</v>
      </c>
      <c r="GQ125" t="s">
        <v>387</v>
      </c>
      <c r="GR125" t="s">
        <v>388</v>
      </c>
      <c r="GS125" t="s">
        <v>388</v>
      </c>
      <c r="GT125" t="s">
        <v>388</v>
      </c>
      <c r="GU125" t="s">
        <v>388</v>
      </c>
      <c r="GV125">
        <v>0</v>
      </c>
      <c r="GW125">
        <v>100</v>
      </c>
      <c r="GX125">
        <v>100</v>
      </c>
      <c r="GY125">
        <v>0.72299999999999998</v>
      </c>
      <c r="GZ125">
        <v>-0.14799999999999999</v>
      </c>
      <c r="HA125">
        <v>0.69850000000000001</v>
      </c>
      <c r="HB125">
        <v>0</v>
      </c>
      <c r="HC125">
        <v>0</v>
      </c>
      <c r="HD125">
        <v>0</v>
      </c>
      <c r="HE125">
        <v>-0.1487</v>
      </c>
      <c r="HF125">
        <v>0</v>
      </c>
      <c r="HG125">
        <v>0</v>
      </c>
      <c r="HH125">
        <v>0</v>
      </c>
      <c r="HI125">
        <v>-1</v>
      </c>
      <c r="HJ125">
        <v>-1</v>
      </c>
      <c r="HK125">
        <v>-1</v>
      </c>
      <c r="HL125">
        <v>-1</v>
      </c>
      <c r="HM125">
        <v>4.7</v>
      </c>
      <c r="HN125">
        <v>4.5</v>
      </c>
      <c r="HO125">
        <v>0.159912</v>
      </c>
      <c r="HP125">
        <v>4.99878</v>
      </c>
      <c r="HQ125">
        <v>1.5490699999999999</v>
      </c>
      <c r="HR125">
        <v>2.32666</v>
      </c>
      <c r="HS125">
        <v>1.5161100000000001</v>
      </c>
      <c r="HT125">
        <v>1.2206999999999999E-3</v>
      </c>
      <c r="HU125">
        <v>30.222000000000001</v>
      </c>
      <c r="HV125">
        <v>23.938700000000001</v>
      </c>
      <c r="HW125">
        <v>2</v>
      </c>
      <c r="HX125">
        <v>481.90800000000002</v>
      </c>
      <c r="HY125">
        <v>204.43</v>
      </c>
      <c r="HZ125">
        <v>22.0002</v>
      </c>
      <c r="IA125">
        <v>24.265000000000001</v>
      </c>
      <c r="IB125">
        <v>30</v>
      </c>
      <c r="IC125">
        <v>24.254899999999999</v>
      </c>
      <c r="ID125">
        <v>24.254000000000001</v>
      </c>
      <c r="IE125">
        <v>-1</v>
      </c>
      <c r="IF125">
        <v>-30</v>
      </c>
      <c r="IG125">
        <v>-30</v>
      </c>
      <c r="IH125">
        <v>22</v>
      </c>
      <c r="II125">
        <v>400</v>
      </c>
      <c r="IJ125">
        <v>15.804</v>
      </c>
      <c r="IK125">
        <v>100.724</v>
      </c>
      <c r="IL125">
        <v>101.099</v>
      </c>
    </row>
    <row r="126" spans="1:246" x14ac:dyDescent="0.35">
      <c r="A126">
        <v>108</v>
      </c>
      <c r="B126">
        <v>1717096675</v>
      </c>
      <c r="C126">
        <v>34802.900000095397</v>
      </c>
      <c r="D126" t="s">
        <v>815</v>
      </c>
      <c r="E126" t="s">
        <v>816</v>
      </c>
      <c r="F126" t="s">
        <v>381</v>
      </c>
      <c r="G126">
        <v>1717096675</v>
      </c>
      <c r="H126">
        <f t="shared" si="50"/>
        <v>1.2387369335737052E-3</v>
      </c>
      <c r="I126">
        <f t="shared" si="51"/>
        <v>1.2387369335737051</v>
      </c>
      <c r="J126">
        <f t="shared" si="52"/>
        <v>7.3022185232127805</v>
      </c>
      <c r="K126">
        <f t="shared" si="53"/>
        <v>402.81700000000001</v>
      </c>
      <c r="L126">
        <f t="shared" si="54"/>
        <v>244.15791937525697</v>
      </c>
      <c r="M126">
        <f t="shared" si="55"/>
        <v>24.562484505897128</v>
      </c>
      <c r="N126">
        <f t="shared" si="56"/>
        <v>40.523716562333398</v>
      </c>
      <c r="O126">
        <f t="shared" si="57"/>
        <v>7.8668248482659797E-2</v>
      </c>
      <c r="P126">
        <f t="shared" si="58"/>
        <v>2.9396408373795859</v>
      </c>
      <c r="Q126">
        <f t="shared" si="59"/>
        <v>7.7517131072606535E-2</v>
      </c>
      <c r="R126">
        <f t="shared" si="60"/>
        <v>4.8550227044959322E-2</v>
      </c>
      <c r="S126">
        <f t="shared" si="61"/>
        <v>77.158334028750474</v>
      </c>
      <c r="T126">
        <f t="shared" si="62"/>
        <v>23.388174475514976</v>
      </c>
      <c r="U126">
        <f t="shared" si="63"/>
        <v>23.388174475514976</v>
      </c>
      <c r="V126">
        <f t="shared" si="64"/>
        <v>2.8866548061282478</v>
      </c>
      <c r="W126">
        <f t="shared" si="65"/>
        <v>45.83693377106902</v>
      </c>
      <c r="X126">
        <f t="shared" si="66"/>
        <v>1.3125890710844998</v>
      </c>
      <c r="Y126">
        <f t="shared" si="67"/>
        <v>2.8636057499835843</v>
      </c>
      <c r="Z126">
        <f t="shared" si="68"/>
        <v>1.5740657350437479</v>
      </c>
      <c r="AA126">
        <f t="shared" si="69"/>
        <v>-54.628298770600395</v>
      </c>
      <c r="AB126">
        <f t="shared" si="70"/>
        <v>-21.042353385021716</v>
      </c>
      <c r="AC126">
        <f t="shared" si="71"/>
        <v>-1.4886822863092402</v>
      </c>
      <c r="AD126">
        <f t="shared" si="72"/>
        <v>-1.0004131808791783E-3</v>
      </c>
      <c r="AE126">
        <f t="shared" si="73"/>
        <v>7.3572293733315384</v>
      </c>
      <c r="AF126">
        <f t="shared" si="74"/>
        <v>1.240563663735927</v>
      </c>
      <c r="AG126">
        <f t="shared" si="75"/>
        <v>7.3022185232127805</v>
      </c>
      <c r="AH126">
        <v>417.04040489478302</v>
      </c>
      <c r="AI126">
        <v>408.15727878787902</v>
      </c>
      <c r="AJ126">
        <v>3.3343527356400802E-3</v>
      </c>
      <c r="AK126">
        <v>66.693754636502405</v>
      </c>
      <c r="AL126">
        <f t="shared" si="76"/>
        <v>1.2387369335737051</v>
      </c>
      <c r="AM126">
        <v>11.5704677456557</v>
      </c>
      <c r="AN126">
        <v>13.037376969697</v>
      </c>
      <c r="AO126">
        <v>2.24339892510568E-5</v>
      </c>
      <c r="AP126">
        <v>77.838415774480296</v>
      </c>
      <c r="AQ126">
        <v>14</v>
      </c>
      <c r="AR126">
        <v>3</v>
      </c>
      <c r="AS126">
        <f t="shared" si="77"/>
        <v>1</v>
      </c>
      <c r="AT126">
        <f t="shared" si="78"/>
        <v>0</v>
      </c>
      <c r="AU126">
        <f t="shared" si="79"/>
        <v>53852.496227452924</v>
      </c>
      <c r="AV126" t="s">
        <v>427</v>
      </c>
      <c r="AW126">
        <v>10452.200000000001</v>
      </c>
      <c r="AX126">
        <v>1034.8442307692301</v>
      </c>
      <c r="AY126">
        <v>4484.24</v>
      </c>
      <c r="AZ126">
        <f t="shared" si="80"/>
        <v>0.76922639493666034</v>
      </c>
      <c r="BA126">
        <v>-1.01765535009789</v>
      </c>
      <c r="BB126" t="s">
        <v>817</v>
      </c>
      <c r="BC126">
        <v>10448.700000000001</v>
      </c>
      <c r="BD126">
        <v>1578.71</v>
      </c>
      <c r="BE126">
        <v>2237.04</v>
      </c>
      <c r="BF126">
        <f t="shared" si="81"/>
        <v>0.29428619962092761</v>
      </c>
      <c r="BG126">
        <v>0.5</v>
      </c>
      <c r="BH126">
        <f t="shared" si="82"/>
        <v>336.50988201437519</v>
      </c>
      <c r="BI126">
        <f t="shared" si="83"/>
        <v>7.3022185232127805</v>
      </c>
      <c r="BJ126">
        <f t="shared" si="84"/>
        <v>49.515107156448607</v>
      </c>
      <c r="BK126">
        <f t="shared" si="85"/>
        <v>2.4724010550618122E-2</v>
      </c>
      <c r="BL126">
        <f t="shared" si="86"/>
        <v>1.0045417158387868</v>
      </c>
      <c r="BM126">
        <f t="shared" si="87"/>
        <v>840.09253910649534</v>
      </c>
      <c r="BN126" t="s">
        <v>383</v>
      </c>
      <c r="BO126">
        <v>0</v>
      </c>
      <c r="BP126">
        <f t="shared" si="88"/>
        <v>840.09253910649534</v>
      </c>
      <c r="BQ126">
        <f t="shared" si="89"/>
        <v>0.62446244183988875</v>
      </c>
      <c r="BR126">
        <f t="shared" si="90"/>
        <v>0.47126324964213329</v>
      </c>
      <c r="BS126">
        <f t="shared" si="91"/>
        <v>0.61666000734476623</v>
      </c>
      <c r="BT126">
        <f t="shared" si="92"/>
        <v>0.54760631907832713</v>
      </c>
      <c r="BU126">
        <f t="shared" si="93"/>
        <v>0.65147641799918343</v>
      </c>
      <c r="BV126">
        <f t="shared" si="94"/>
        <v>0.25077736885142798</v>
      </c>
      <c r="BW126">
        <f t="shared" si="95"/>
        <v>0.74922263114857202</v>
      </c>
      <c r="BX126">
        <f t="shared" si="96"/>
        <v>399.90699999999998</v>
      </c>
      <c r="BY126">
        <f t="shared" si="97"/>
        <v>336.50988201437519</v>
      </c>
      <c r="BZ126">
        <f t="shared" si="98"/>
        <v>0.84147034689159028</v>
      </c>
      <c r="CA126">
        <f t="shared" si="99"/>
        <v>0.19294069378318077</v>
      </c>
      <c r="CB126">
        <v>1717096675</v>
      </c>
      <c r="CC126">
        <v>402.81700000000001</v>
      </c>
      <c r="CD126">
        <v>412.245</v>
      </c>
      <c r="CE126">
        <v>13.047499999999999</v>
      </c>
      <c r="CF126">
        <v>11.5783</v>
      </c>
      <c r="CG126">
        <v>402.13600000000002</v>
      </c>
      <c r="CH126">
        <v>13.1875</v>
      </c>
      <c r="CI126">
        <v>500.01799999999997</v>
      </c>
      <c r="CJ126">
        <v>100.501</v>
      </c>
      <c r="CK126">
        <v>9.9810200000000002E-2</v>
      </c>
      <c r="CL126">
        <v>23.255400000000002</v>
      </c>
      <c r="CM126">
        <v>22.4754</v>
      </c>
      <c r="CN126">
        <v>999.9</v>
      </c>
      <c r="CO126">
        <v>0</v>
      </c>
      <c r="CP126">
        <v>0</v>
      </c>
      <c r="CQ126">
        <v>10007.5</v>
      </c>
      <c r="CR126">
        <v>0</v>
      </c>
      <c r="CS126">
        <v>1.5289399999999999E-3</v>
      </c>
      <c r="CT126">
        <v>399.90699999999998</v>
      </c>
      <c r="CU126">
        <v>0.94995700000000005</v>
      </c>
      <c r="CV126">
        <v>5.0042900000000001E-2</v>
      </c>
      <c r="CW126">
        <v>0</v>
      </c>
      <c r="CX126">
        <v>1578.85</v>
      </c>
      <c r="CY126">
        <v>8.2756299999999996</v>
      </c>
      <c r="CZ126">
        <v>3688.53</v>
      </c>
      <c r="DA126">
        <v>3404</v>
      </c>
      <c r="DB126">
        <v>37</v>
      </c>
      <c r="DC126">
        <v>40.436999999999998</v>
      </c>
      <c r="DD126">
        <v>39.061999999999998</v>
      </c>
      <c r="DE126">
        <v>40.25</v>
      </c>
      <c r="DF126">
        <v>40.625</v>
      </c>
      <c r="DG126">
        <v>372.03</v>
      </c>
      <c r="DH126">
        <v>19.600000000000001</v>
      </c>
      <c r="DI126">
        <v>0</v>
      </c>
      <c r="DJ126">
        <v>299.200000047684</v>
      </c>
      <c r="DK126">
        <v>0</v>
      </c>
      <c r="DL126">
        <v>1578.71</v>
      </c>
      <c r="DM126">
        <v>1.3092307680471</v>
      </c>
      <c r="DN126">
        <v>1.49923080200892</v>
      </c>
      <c r="DO126">
        <v>3689.0016000000001</v>
      </c>
      <c r="DP126">
        <v>15</v>
      </c>
      <c r="DQ126">
        <v>1717096703</v>
      </c>
      <c r="DR126" t="s">
        <v>818</v>
      </c>
      <c r="DS126">
        <v>1717096697</v>
      </c>
      <c r="DT126">
        <v>1717096703</v>
      </c>
      <c r="DU126">
        <v>109</v>
      </c>
      <c r="DV126">
        <v>-4.2000000000000003E-2</v>
      </c>
      <c r="DW126">
        <v>8.0000000000000002E-3</v>
      </c>
      <c r="DX126">
        <v>0.68100000000000005</v>
      </c>
      <c r="DY126">
        <v>-0.14000000000000001</v>
      </c>
      <c r="DZ126">
        <v>412</v>
      </c>
      <c r="EA126">
        <v>12</v>
      </c>
      <c r="EB126">
        <v>0.32</v>
      </c>
      <c r="EC126">
        <v>0.09</v>
      </c>
      <c r="ED126">
        <v>-9.4136714285714298</v>
      </c>
      <c r="EE126">
        <v>-4.44646753246941E-2</v>
      </c>
      <c r="EF126">
        <v>2.86583976366796E-2</v>
      </c>
      <c r="EG126">
        <v>1</v>
      </c>
      <c r="EH126">
        <v>402.81386679265302</v>
      </c>
      <c r="EI126">
        <v>-0.16747075676049999</v>
      </c>
      <c r="EJ126">
        <v>3.18549019159605E-2</v>
      </c>
      <c r="EK126">
        <v>1</v>
      </c>
      <c r="EL126">
        <v>1.46339666666667</v>
      </c>
      <c r="EM126">
        <v>-2.4041298701298501E-2</v>
      </c>
      <c r="EN126">
        <v>2.5649289108005198E-3</v>
      </c>
      <c r="EO126">
        <v>1</v>
      </c>
      <c r="EP126">
        <v>3</v>
      </c>
      <c r="EQ126">
        <v>3</v>
      </c>
      <c r="ER126" t="s">
        <v>385</v>
      </c>
      <c r="ES126">
        <v>2.9783599999999999</v>
      </c>
      <c r="ET126">
        <v>2.8300299999999998</v>
      </c>
      <c r="EU126">
        <v>9.9564E-2</v>
      </c>
      <c r="EV126">
        <v>0.10079100000000001</v>
      </c>
      <c r="EW126">
        <v>7.59156E-2</v>
      </c>
      <c r="EX126">
        <v>6.7933800000000003E-2</v>
      </c>
      <c r="EY126">
        <v>25357.4</v>
      </c>
      <c r="EZ126">
        <v>30918.6</v>
      </c>
      <c r="FA126">
        <v>26059.9</v>
      </c>
      <c r="FB126">
        <v>31248.1</v>
      </c>
      <c r="FC126">
        <v>32291.7</v>
      </c>
      <c r="FD126">
        <v>35524.400000000001</v>
      </c>
      <c r="FE126">
        <v>38374.300000000003</v>
      </c>
      <c r="FF126">
        <v>41451.9</v>
      </c>
      <c r="FG126">
        <v>2.1573000000000002</v>
      </c>
      <c r="FH126">
        <v>1.4877800000000001</v>
      </c>
      <c r="FI126">
        <v>5.80624E-2</v>
      </c>
      <c r="FJ126">
        <v>0</v>
      </c>
      <c r="FK126">
        <v>21.5181</v>
      </c>
      <c r="FL126">
        <v>999.9</v>
      </c>
      <c r="FM126">
        <v>32.090000000000003</v>
      </c>
      <c r="FN126">
        <v>27.966000000000001</v>
      </c>
      <c r="FO126">
        <v>12.093</v>
      </c>
      <c r="FP126">
        <v>62.4741</v>
      </c>
      <c r="FQ126">
        <v>44.623399999999997</v>
      </c>
      <c r="FR126">
        <v>1</v>
      </c>
      <c r="FS126">
        <v>-0.24418400000000001</v>
      </c>
      <c r="FT126">
        <v>0.249749</v>
      </c>
      <c r="FU126">
        <v>20.263999999999999</v>
      </c>
      <c r="FV126">
        <v>5.2475399999999999</v>
      </c>
      <c r="FW126">
        <v>12.039899999999999</v>
      </c>
      <c r="FX126">
        <v>5.0238500000000004</v>
      </c>
      <c r="FY126">
        <v>3.3008999999999999</v>
      </c>
      <c r="FZ126">
        <v>999.9</v>
      </c>
      <c r="GA126">
        <v>9999</v>
      </c>
      <c r="GB126">
        <v>9999</v>
      </c>
      <c r="GC126">
        <v>9999</v>
      </c>
      <c r="GD126">
        <v>1.87836</v>
      </c>
      <c r="GE126">
        <v>1.8798900000000001</v>
      </c>
      <c r="GF126">
        <v>1.87883</v>
      </c>
      <c r="GG126">
        <v>1.8793</v>
      </c>
      <c r="GH126">
        <v>1.8808</v>
      </c>
      <c r="GI126">
        <v>1.8753200000000001</v>
      </c>
      <c r="GJ126">
        <v>1.8824700000000001</v>
      </c>
      <c r="GK126">
        <v>1.87727</v>
      </c>
      <c r="GL126">
        <v>5</v>
      </c>
      <c r="GM126">
        <v>0</v>
      </c>
      <c r="GN126">
        <v>0</v>
      </c>
      <c r="GO126">
        <v>0</v>
      </c>
      <c r="GP126" t="s">
        <v>386</v>
      </c>
      <c r="GQ126" t="s">
        <v>387</v>
      </c>
      <c r="GR126" t="s">
        <v>388</v>
      </c>
      <c r="GS126" t="s">
        <v>388</v>
      </c>
      <c r="GT126" t="s">
        <v>388</v>
      </c>
      <c r="GU126" t="s">
        <v>388</v>
      </c>
      <c r="GV126">
        <v>0</v>
      </c>
      <c r="GW126">
        <v>100</v>
      </c>
      <c r="GX126">
        <v>100</v>
      </c>
      <c r="GY126">
        <v>0.68100000000000005</v>
      </c>
      <c r="GZ126">
        <v>-0.14000000000000001</v>
      </c>
      <c r="HA126">
        <v>0.72340000000002602</v>
      </c>
      <c r="HB126">
        <v>0</v>
      </c>
      <c r="HC126">
        <v>0</v>
      </c>
      <c r="HD126">
        <v>0</v>
      </c>
      <c r="HE126">
        <v>-0.147930000000002</v>
      </c>
      <c r="HF126">
        <v>0</v>
      </c>
      <c r="HG126">
        <v>0</v>
      </c>
      <c r="HH126">
        <v>0</v>
      </c>
      <c r="HI126">
        <v>-1</v>
      </c>
      <c r="HJ126">
        <v>-1</v>
      </c>
      <c r="HK126">
        <v>-1</v>
      </c>
      <c r="HL126">
        <v>-1</v>
      </c>
      <c r="HM126">
        <v>4.7</v>
      </c>
      <c r="HN126">
        <v>4.5</v>
      </c>
      <c r="HO126">
        <v>0.159912</v>
      </c>
      <c r="HP126">
        <v>4.99878</v>
      </c>
      <c r="HQ126">
        <v>1.5490699999999999</v>
      </c>
      <c r="HR126">
        <v>2.32666</v>
      </c>
      <c r="HS126">
        <v>1.5161100000000001</v>
      </c>
      <c r="HT126">
        <v>1.2206999999999999E-3</v>
      </c>
      <c r="HU126">
        <v>30.200500000000002</v>
      </c>
      <c r="HV126">
        <v>23.938700000000001</v>
      </c>
      <c r="HW126">
        <v>2</v>
      </c>
      <c r="HX126">
        <v>482.04199999999997</v>
      </c>
      <c r="HY126">
        <v>204.48500000000001</v>
      </c>
      <c r="HZ126">
        <v>22.000399999999999</v>
      </c>
      <c r="IA126">
        <v>24.303699999999999</v>
      </c>
      <c r="IB126">
        <v>30.0002</v>
      </c>
      <c r="IC126">
        <v>24.271100000000001</v>
      </c>
      <c r="ID126">
        <v>24.2682</v>
      </c>
      <c r="IE126">
        <v>-1</v>
      </c>
      <c r="IF126">
        <v>-30</v>
      </c>
      <c r="IG126">
        <v>-30</v>
      </c>
      <c r="IH126">
        <v>22</v>
      </c>
      <c r="II126">
        <v>400</v>
      </c>
      <c r="IJ126">
        <v>15.804</v>
      </c>
      <c r="IK126">
        <v>100.717</v>
      </c>
      <c r="IL126">
        <v>101.09</v>
      </c>
    </row>
    <row r="127" spans="1:246" x14ac:dyDescent="0.35">
      <c r="A127">
        <v>109</v>
      </c>
      <c r="B127">
        <v>1717096975</v>
      </c>
      <c r="C127">
        <v>35102.900000095397</v>
      </c>
      <c r="D127" t="s">
        <v>819</v>
      </c>
      <c r="E127" t="s">
        <v>820</v>
      </c>
      <c r="F127" t="s">
        <v>381</v>
      </c>
      <c r="G127">
        <v>1717096975</v>
      </c>
      <c r="H127">
        <f t="shared" si="50"/>
        <v>1.2000692071975918E-3</v>
      </c>
      <c r="I127">
        <f t="shared" si="51"/>
        <v>1.2000692071975918</v>
      </c>
      <c r="J127">
        <f t="shared" si="52"/>
        <v>7.4293971973394708</v>
      </c>
      <c r="K127">
        <f t="shared" si="53"/>
        <v>402.88499999999999</v>
      </c>
      <c r="L127">
        <f t="shared" si="54"/>
        <v>239.77807268106224</v>
      </c>
      <c r="M127">
        <f t="shared" si="55"/>
        <v>24.12286005406234</v>
      </c>
      <c r="N127">
        <f t="shared" si="56"/>
        <v>40.532223669209998</v>
      </c>
      <c r="O127">
        <f t="shared" si="57"/>
        <v>7.7624234874650408E-2</v>
      </c>
      <c r="P127">
        <f t="shared" si="58"/>
        <v>2.9375146876129623</v>
      </c>
      <c r="Q127">
        <f t="shared" si="59"/>
        <v>7.6502434433389541E-2</v>
      </c>
      <c r="R127">
        <f t="shared" si="60"/>
        <v>4.7913460254951801E-2</v>
      </c>
      <c r="S127">
        <f t="shared" si="61"/>
        <v>77.156048147316596</v>
      </c>
      <c r="T127">
        <f t="shared" si="62"/>
        <v>23.413605472128765</v>
      </c>
      <c r="U127">
        <f t="shared" si="63"/>
        <v>23.413605472128765</v>
      </c>
      <c r="V127">
        <f t="shared" si="64"/>
        <v>2.8910879813312538</v>
      </c>
      <c r="W127">
        <f t="shared" si="65"/>
        <v>46.965998900797871</v>
      </c>
      <c r="X127">
        <f t="shared" si="66"/>
        <v>1.3461646009421999</v>
      </c>
      <c r="Y127">
        <f t="shared" si="67"/>
        <v>2.8662535290382825</v>
      </c>
      <c r="Z127">
        <f t="shared" si="68"/>
        <v>1.5449233803890539</v>
      </c>
      <c r="AA127">
        <f t="shared" si="69"/>
        <v>-52.923052037413797</v>
      </c>
      <c r="AB127">
        <f t="shared" si="70"/>
        <v>-22.631552609947381</v>
      </c>
      <c r="AC127">
        <f t="shared" si="71"/>
        <v>-1.602602551324307</v>
      </c>
      <c r="AD127">
        <f t="shared" si="72"/>
        <v>-1.1590513688908288E-3</v>
      </c>
      <c r="AE127">
        <f t="shared" si="73"/>
        <v>7.4160453711089103</v>
      </c>
      <c r="AF127">
        <f t="shared" si="74"/>
        <v>1.2007913645111135</v>
      </c>
      <c r="AG127">
        <f t="shared" si="75"/>
        <v>7.4293971973394708</v>
      </c>
      <c r="AH127">
        <v>417.37288211495797</v>
      </c>
      <c r="AI127">
        <v>408.39417575757602</v>
      </c>
      <c r="AJ127">
        <v>-8.2127884666062904E-3</v>
      </c>
      <c r="AK127">
        <v>66.693775101653998</v>
      </c>
      <c r="AL127">
        <f t="shared" si="76"/>
        <v>1.2000692071975918</v>
      </c>
      <c r="AM127">
        <v>11.953523974965099</v>
      </c>
      <c r="AN127">
        <v>13.3743133333333</v>
      </c>
      <c r="AO127">
        <v>1.0210660836031E-5</v>
      </c>
      <c r="AP127">
        <v>77.838482178722501</v>
      </c>
      <c r="AQ127">
        <v>14</v>
      </c>
      <c r="AR127">
        <v>3</v>
      </c>
      <c r="AS127">
        <f t="shared" si="77"/>
        <v>1</v>
      </c>
      <c r="AT127">
        <f t="shared" si="78"/>
        <v>0</v>
      </c>
      <c r="AU127">
        <f t="shared" si="79"/>
        <v>53787.343705183725</v>
      </c>
      <c r="AV127" t="s">
        <v>427</v>
      </c>
      <c r="AW127">
        <v>10452.200000000001</v>
      </c>
      <c r="AX127">
        <v>1034.8442307692301</v>
      </c>
      <c r="AY127">
        <v>4484.24</v>
      </c>
      <c r="AZ127">
        <f t="shared" si="80"/>
        <v>0.76922639493666034</v>
      </c>
      <c r="BA127">
        <v>-1.01765535009789</v>
      </c>
      <c r="BB127" t="s">
        <v>821</v>
      </c>
      <c r="BC127">
        <v>10452.1</v>
      </c>
      <c r="BD127">
        <v>1579.67769230769</v>
      </c>
      <c r="BE127">
        <v>2231.21</v>
      </c>
      <c r="BF127">
        <f t="shared" si="81"/>
        <v>0.29200851004267192</v>
      </c>
      <c r="BG127">
        <v>0.5</v>
      </c>
      <c r="BH127">
        <f t="shared" si="82"/>
        <v>336.49979907365827</v>
      </c>
      <c r="BI127">
        <f t="shared" si="83"/>
        <v>7.4293971973394708</v>
      </c>
      <c r="BJ127">
        <f t="shared" si="84"/>
        <v>49.130402478578709</v>
      </c>
      <c r="BK127">
        <f t="shared" si="85"/>
        <v>2.5102697150759187E-2</v>
      </c>
      <c r="BL127">
        <f t="shared" si="86"/>
        <v>1.0097794470265011</v>
      </c>
      <c r="BM127">
        <f t="shared" si="87"/>
        <v>839.26900295498399</v>
      </c>
      <c r="BN127" t="s">
        <v>383</v>
      </c>
      <c r="BO127">
        <v>0</v>
      </c>
      <c r="BP127">
        <f t="shared" si="88"/>
        <v>839.26900295498399</v>
      </c>
      <c r="BQ127">
        <f t="shared" si="89"/>
        <v>0.62385028618777083</v>
      </c>
      <c r="BR127">
        <f t="shared" si="90"/>
        <v>0.46807465910944729</v>
      </c>
      <c r="BS127">
        <f t="shared" si="91"/>
        <v>0.61812014466686704</v>
      </c>
      <c r="BT127">
        <f t="shared" si="92"/>
        <v>0.54459290331520205</v>
      </c>
      <c r="BU127">
        <f t="shared" si="93"/>
        <v>0.65316656908361526</v>
      </c>
      <c r="BV127">
        <f t="shared" si="94"/>
        <v>0.24868399064710109</v>
      </c>
      <c r="BW127">
        <f t="shared" si="95"/>
        <v>0.75131600935289888</v>
      </c>
      <c r="BX127">
        <f t="shared" si="96"/>
        <v>399.89499999999998</v>
      </c>
      <c r="BY127">
        <f t="shared" si="97"/>
        <v>336.49979907365827</v>
      </c>
      <c r="BZ127">
        <f t="shared" si="98"/>
        <v>0.84147038365985638</v>
      </c>
      <c r="CA127">
        <f t="shared" si="99"/>
        <v>0.19294076731971291</v>
      </c>
      <c r="CB127">
        <v>1717096975</v>
      </c>
      <c r="CC127">
        <v>402.88499999999999</v>
      </c>
      <c r="CD127">
        <v>412.36500000000001</v>
      </c>
      <c r="CE127">
        <v>13.380699999999999</v>
      </c>
      <c r="CF127">
        <v>11.959</v>
      </c>
      <c r="CG127">
        <v>402.22699999999998</v>
      </c>
      <c r="CH127">
        <v>13.515700000000001</v>
      </c>
      <c r="CI127">
        <v>499.98899999999998</v>
      </c>
      <c r="CJ127">
        <v>100.505</v>
      </c>
      <c r="CK127">
        <v>9.9945999999999993E-2</v>
      </c>
      <c r="CL127">
        <v>23.270700000000001</v>
      </c>
      <c r="CM127">
        <v>22.498100000000001</v>
      </c>
      <c r="CN127">
        <v>999.9</v>
      </c>
      <c r="CO127">
        <v>0</v>
      </c>
      <c r="CP127">
        <v>0</v>
      </c>
      <c r="CQ127">
        <v>9995</v>
      </c>
      <c r="CR127">
        <v>0</v>
      </c>
      <c r="CS127">
        <v>1.5289399999999999E-3</v>
      </c>
      <c r="CT127">
        <v>399.89499999999998</v>
      </c>
      <c r="CU127">
        <v>0.94995499999999999</v>
      </c>
      <c r="CV127">
        <v>5.0044999999999999E-2</v>
      </c>
      <c r="CW127">
        <v>0</v>
      </c>
      <c r="CX127">
        <v>1579.73</v>
      </c>
      <c r="CY127">
        <v>8.2756299999999996</v>
      </c>
      <c r="CZ127">
        <v>3689.84</v>
      </c>
      <c r="DA127">
        <v>3403.9</v>
      </c>
      <c r="DB127">
        <v>37.061999999999998</v>
      </c>
      <c r="DC127">
        <v>40.5</v>
      </c>
      <c r="DD127">
        <v>39.061999999999998</v>
      </c>
      <c r="DE127">
        <v>40.311999999999998</v>
      </c>
      <c r="DF127">
        <v>40.686999999999998</v>
      </c>
      <c r="DG127">
        <v>372.02</v>
      </c>
      <c r="DH127">
        <v>19.600000000000001</v>
      </c>
      <c r="DI127">
        <v>0</v>
      </c>
      <c r="DJ127">
        <v>299</v>
      </c>
      <c r="DK127">
        <v>0</v>
      </c>
      <c r="DL127">
        <v>1579.67769230769</v>
      </c>
      <c r="DM127">
        <v>0.30769230559632199</v>
      </c>
      <c r="DN127">
        <v>0.80786327678901404</v>
      </c>
      <c r="DO127">
        <v>3690.4119230769202</v>
      </c>
      <c r="DP127">
        <v>15</v>
      </c>
      <c r="DQ127">
        <v>1717097007</v>
      </c>
      <c r="DR127" t="s">
        <v>822</v>
      </c>
      <c r="DS127">
        <v>1717097007</v>
      </c>
      <c r="DT127">
        <v>1717097003</v>
      </c>
      <c r="DU127">
        <v>110</v>
      </c>
      <c r="DV127">
        <v>-2.3E-2</v>
      </c>
      <c r="DW127">
        <v>5.0000000000000001E-3</v>
      </c>
      <c r="DX127">
        <v>0.65800000000000003</v>
      </c>
      <c r="DY127">
        <v>-0.13500000000000001</v>
      </c>
      <c r="DZ127">
        <v>412</v>
      </c>
      <c r="EA127">
        <v>12</v>
      </c>
      <c r="EB127">
        <v>0.46</v>
      </c>
      <c r="EC127">
        <v>0.09</v>
      </c>
      <c r="ED127">
        <v>-9.3970228571428596</v>
      </c>
      <c r="EE127">
        <v>-2.02737662337617E-2</v>
      </c>
      <c r="EF127">
        <v>3.29998827043885E-2</v>
      </c>
      <c r="EG127">
        <v>1</v>
      </c>
      <c r="EH127">
        <v>402.97136681325799</v>
      </c>
      <c r="EI127">
        <v>9.1764853646892006E-2</v>
      </c>
      <c r="EJ127">
        <v>3.8911627916287203E-2</v>
      </c>
      <c r="EK127">
        <v>1</v>
      </c>
      <c r="EL127">
        <v>1.42027619047619</v>
      </c>
      <c r="EM127">
        <v>-7.0215584415570399E-3</v>
      </c>
      <c r="EN127">
        <v>1.81444331274015E-3</v>
      </c>
      <c r="EO127">
        <v>1</v>
      </c>
      <c r="EP127">
        <v>3</v>
      </c>
      <c r="EQ127">
        <v>3</v>
      </c>
      <c r="ER127" t="s">
        <v>385</v>
      </c>
      <c r="ES127">
        <v>2.9782000000000002</v>
      </c>
      <c r="ET127">
        <v>2.83006</v>
      </c>
      <c r="EU127">
        <v>9.9573200000000001E-2</v>
      </c>
      <c r="EV127">
        <v>0.10080600000000001</v>
      </c>
      <c r="EW127">
        <v>7.7316899999999994E-2</v>
      </c>
      <c r="EX127">
        <v>6.9592100000000004E-2</v>
      </c>
      <c r="EY127">
        <v>25352.5</v>
      </c>
      <c r="EZ127">
        <v>30912.1</v>
      </c>
      <c r="FA127">
        <v>26055.599999999999</v>
      </c>
      <c r="FB127">
        <v>31242.5</v>
      </c>
      <c r="FC127">
        <v>32236.400000000001</v>
      </c>
      <c r="FD127">
        <v>35454.300000000003</v>
      </c>
      <c r="FE127">
        <v>38367.4</v>
      </c>
      <c r="FF127">
        <v>41444.1</v>
      </c>
      <c r="FG127">
        <v>2.15585</v>
      </c>
      <c r="FH127">
        <v>1.48773</v>
      </c>
      <c r="FI127">
        <v>5.7496100000000001E-2</v>
      </c>
      <c r="FJ127">
        <v>0</v>
      </c>
      <c r="FK127">
        <v>21.5501</v>
      </c>
      <c r="FL127">
        <v>999.9</v>
      </c>
      <c r="FM127">
        <v>32.871000000000002</v>
      </c>
      <c r="FN127">
        <v>27.956</v>
      </c>
      <c r="FO127">
        <v>12.3789</v>
      </c>
      <c r="FP127">
        <v>62.654200000000003</v>
      </c>
      <c r="FQ127">
        <v>44.659500000000001</v>
      </c>
      <c r="FR127">
        <v>1</v>
      </c>
      <c r="FS127">
        <v>-0.238034</v>
      </c>
      <c r="FT127">
        <v>0.26827299999999998</v>
      </c>
      <c r="FU127">
        <v>20.2638</v>
      </c>
      <c r="FV127">
        <v>5.2472399999999997</v>
      </c>
      <c r="FW127">
        <v>12.039899999999999</v>
      </c>
      <c r="FX127">
        <v>5.0237499999999997</v>
      </c>
      <c r="FY127">
        <v>3.3008299999999999</v>
      </c>
      <c r="FZ127">
        <v>999.9</v>
      </c>
      <c r="GA127">
        <v>9999</v>
      </c>
      <c r="GB127">
        <v>9999</v>
      </c>
      <c r="GC127">
        <v>9999</v>
      </c>
      <c r="GD127">
        <v>1.8783700000000001</v>
      </c>
      <c r="GE127">
        <v>1.8799699999999999</v>
      </c>
      <c r="GF127">
        <v>1.87893</v>
      </c>
      <c r="GG127">
        <v>1.8793899999999999</v>
      </c>
      <c r="GH127">
        <v>1.8808100000000001</v>
      </c>
      <c r="GI127">
        <v>1.8753200000000001</v>
      </c>
      <c r="GJ127">
        <v>1.8824799999999999</v>
      </c>
      <c r="GK127">
        <v>1.8772899999999999</v>
      </c>
      <c r="GL127">
        <v>5</v>
      </c>
      <c r="GM127">
        <v>0</v>
      </c>
      <c r="GN127">
        <v>0</v>
      </c>
      <c r="GO127">
        <v>0</v>
      </c>
      <c r="GP127" t="s">
        <v>386</v>
      </c>
      <c r="GQ127" t="s">
        <v>387</v>
      </c>
      <c r="GR127" t="s">
        <v>388</v>
      </c>
      <c r="GS127" t="s">
        <v>388</v>
      </c>
      <c r="GT127" t="s">
        <v>388</v>
      </c>
      <c r="GU127" t="s">
        <v>388</v>
      </c>
      <c r="GV127">
        <v>0</v>
      </c>
      <c r="GW127">
        <v>100</v>
      </c>
      <c r="GX127">
        <v>100</v>
      </c>
      <c r="GY127">
        <v>0.65800000000000003</v>
      </c>
      <c r="GZ127">
        <v>-0.13500000000000001</v>
      </c>
      <c r="HA127">
        <v>0.68149999999997102</v>
      </c>
      <c r="HB127">
        <v>0</v>
      </c>
      <c r="HC127">
        <v>0</v>
      </c>
      <c r="HD127">
        <v>0</v>
      </c>
      <c r="HE127">
        <v>-0.13988999999999899</v>
      </c>
      <c r="HF127">
        <v>0</v>
      </c>
      <c r="HG127">
        <v>0</v>
      </c>
      <c r="HH127">
        <v>0</v>
      </c>
      <c r="HI127">
        <v>-1</v>
      </c>
      <c r="HJ127">
        <v>-1</v>
      </c>
      <c r="HK127">
        <v>-1</v>
      </c>
      <c r="HL127">
        <v>-1</v>
      </c>
      <c r="HM127">
        <v>4.5999999999999996</v>
      </c>
      <c r="HN127">
        <v>4.5</v>
      </c>
      <c r="HO127">
        <v>0.159912</v>
      </c>
      <c r="HP127">
        <v>4.99878</v>
      </c>
      <c r="HQ127">
        <v>1.5502899999999999</v>
      </c>
      <c r="HR127">
        <v>2.32666</v>
      </c>
      <c r="HS127">
        <v>1.5161100000000001</v>
      </c>
      <c r="HT127">
        <v>1.2206999999999999E-3</v>
      </c>
      <c r="HU127">
        <v>30.200500000000002</v>
      </c>
      <c r="HV127">
        <v>23.938700000000001</v>
      </c>
      <c r="HW127">
        <v>2</v>
      </c>
      <c r="HX127">
        <v>481.71300000000002</v>
      </c>
      <c r="HY127">
        <v>204.696</v>
      </c>
      <c r="HZ127">
        <v>22.0001</v>
      </c>
      <c r="IA127">
        <v>24.377300000000002</v>
      </c>
      <c r="IB127">
        <v>30.0002</v>
      </c>
      <c r="IC127">
        <v>24.332000000000001</v>
      </c>
      <c r="ID127">
        <v>24.327400000000001</v>
      </c>
      <c r="IE127">
        <v>-1</v>
      </c>
      <c r="IF127">
        <v>-30</v>
      </c>
      <c r="IG127">
        <v>-30</v>
      </c>
      <c r="IH127">
        <v>22</v>
      </c>
      <c r="II127">
        <v>400</v>
      </c>
      <c r="IJ127">
        <v>15.804</v>
      </c>
      <c r="IK127">
        <v>100.699</v>
      </c>
      <c r="IL127">
        <v>101.072</v>
      </c>
    </row>
    <row r="128" spans="1:246" x14ac:dyDescent="0.35">
      <c r="A128">
        <v>110</v>
      </c>
      <c r="B128">
        <v>1717097275</v>
      </c>
      <c r="C128">
        <v>35402.900000095397</v>
      </c>
      <c r="D128" t="s">
        <v>823</v>
      </c>
      <c r="E128" t="s">
        <v>824</v>
      </c>
      <c r="F128" t="s">
        <v>381</v>
      </c>
      <c r="G128">
        <v>1717097275</v>
      </c>
      <c r="H128">
        <f t="shared" si="50"/>
        <v>1.1814051589843651E-3</v>
      </c>
      <c r="I128">
        <f t="shared" si="51"/>
        <v>1.181405158984365</v>
      </c>
      <c r="J128">
        <f t="shared" si="52"/>
        <v>7.2804158806151795</v>
      </c>
      <c r="K128">
        <f t="shared" si="53"/>
        <v>402.97300000000001</v>
      </c>
      <c r="L128">
        <f t="shared" si="54"/>
        <v>242.96604703460298</v>
      </c>
      <c r="M128">
        <f t="shared" si="55"/>
        <v>24.44505166153861</v>
      </c>
      <c r="N128">
        <f t="shared" si="56"/>
        <v>40.5435077181886</v>
      </c>
      <c r="O128">
        <f t="shared" si="57"/>
        <v>7.7576950174219547E-2</v>
      </c>
      <c r="P128">
        <f t="shared" si="58"/>
        <v>2.940588288219153</v>
      </c>
      <c r="Q128">
        <f t="shared" si="59"/>
        <v>7.6457658272323314E-2</v>
      </c>
      <c r="R128">
        <f t="shared" si="60"/>
        <v>4.7885254983576958E-2</v>
      </c>
      <c r="S128">
        <f t="shared" si="61"/>
        <v>77.207541087349753</v>
      </c>
      <c r="T128">
        <f t="shared" si="62"/>
        <v>23.433916925571953</v>
      </c>
      <c r="U128">
        <f t="shared" si="63"/>
        <v>23.433916925571953</v>
      </c>
      <c r="V128">
        <f t="shared" si="64"/>
        <v>2.8946329849923829</v>
      </c>
      <c r="W128">
        <f t="shared" si="65"/>
        <v>47.857578279595955</v>
      </c>
      <c r="X128">
        <f t="shared" si="66"/>
        <v>1.3729877140063</v>
      </c>
      <c r="Y128">
        <f t="shared" si="67"/>
        <v>2.8689034492822896</v>
      </c>
      <c r="Z128">
        <f t="shared" si="68"/>
        <v>1.5216452709860828</v>
      </c>
      <c r="AA128">
        <f t="shared" si="69"/>
        <v>-52.099967511210501</v>
      </c>
      <c r="AB128">
        <f t="shared" si="70"/>
        <v>-23.44971333962933</v>
      </c>
      <c r="AC128">
        <f t="shared" si="71"/>
        <v>-1.6591021474502807</v>
      </c>
      <c r="AD128">
        <f t="shared" si="72"/>
        <v>-1.2419109403616346E-3</v>
      </c>
      <c r="AE128">
        <f t="shared" si="73"/>
        <v>7.2224991980535664</v>
      </c>
      <c r="AF128">
        <f t="shared" si="74"/>
        <v>1.183794022460845</v>
      </c>
      <c r="AG128">
        <f t="shared" si="75"/>
        <v>7.2804158806151795</v>
      </c>
      <c r="AH128">
        <v>417.36359228629698</v>
      </c>
      <c r="AI128">
        <v>408.51456969697</v>
      </c>
      <c r="AJ128">
        <v>8.5297766500113401E-4</v>
      </c>
      <c r="AK128">
        <v>66.693798235372597</v>
      </c>
      <c r="AL128">
        <f t="shared" si="76"/>
        <v>1.181405158984365</v>
      </c>
      <c r="AM128">
        <v>12.2426217059846</v>
      </c>
      <c r="AN128">
        <v>13.640763030303001</v>
      </c>
      <c r="AO128">
        <v>2.1962021674826099E-5</v>
      </c>
      <c r="AP128">
        <v>77.8385394636787</v>
      </c>
      <c r="AQ128">
        <v>14</v>
      </c>
      <c r="AR128">
        <v>3</v>
      </c>
      <c r="AS128">
        <f t="shared" si="77"/>
        <v>1</v>
      </c>
      <c r="AT128">
        <f t="shared" si="78"/>
        <v>0</v>
      </c>
      <c r="AU128">
        <f t="shared" si="79"/>
        <v>53874.996033622308</v>
      </c>
      <c r="AV128" t="s">
        <v>427</v>
      </c>
      <c r="AW128">
        <v>10452.200000000001</v>
      </c>
      <c r="AX128">
        <v>1034.8442307692301</v>
      </c>
      <c r="AY128">
        <v>4484.24</v>
      </c>
      <c r="AZ128">
        <f t="shared" si="80"/>
        <v>0.76922639493666034</v>
      </c>
      <c r="BA128">
        <v>-1.01765535009789</v>
      </c>
      <c r="BB128" t="s">
        <v>825</v>
      </c>
      <c r="BC128">
        <v>10447.9</v>
      </c>
      <c r="BD128">
        <v>1579.34538461538</v>
      </c>
      <c r="BE128">
        <v>2223.56</v>
      </c>
      <c r="BF128">
        <f t="shared" si="81"/>
        <v>0.28972216418024244</v>
      </c>
      <c r="BG128">
        <v>0.5</v>
      </c>
      <c r="BH128">
        <f t="shared" si="82"/>
        <v>336.7274405436749</v>
      </c>
      <c r="BI128">
        <f t="shared" si="83"/>
        <v>7.2804158806151795</v>
      </c>
      <c r="BJ128">
        <f t="shared" si="84"/>
        <v>48.778701406593704</v>
      </c>
      <c r="BK128">
        <f t="shared" si="85"/>
        <v>2.4643287809615791E-2</v>
      </c>
      <c r="BL128">
        <f t="shared" si="86"/>
        <v>1.0166939502419543</v>
      </c>
      <c r="BM128">
        <f t="shared" si="87"/>
        <v>838.18429496983299</v>
      </c>
      <c r="BN128" t="s">
        <v>383</v>
      </c>
      <c r="BO128">
        <v>0</v>
      </c>
      <c r="BP128">
        <f t="shared" si="88"/>
        <v>838.18429496983299</v>
      </c>
      <c r="BQ128">
        <f t="shared" si="89"/>
        <v>0.6230439947787183</v>
      </c>
      <c r="BR128">
        <f t="shared" si="90"/>
        <v>0.46501076426094246</v>
      </c>
      <c r="BS128">
        <f t="shared" si="91"/>
        <v>0.62003441057719533</v>
      </c>
      <c r="BT128">
        <f t="shared" si="92"/>
        <v>0.54194167525976189</v>
      </c>
      <c r="BU128">
        <f t="shared" si="93"/>
        <v>0.65538434880847019</v>
      </c>
      <c r="BV128">
        <f t="shared" si="94"/>
        <v>0.24678877932097237</v>
      </c>
      <c r="BW128">
        <f t="shared" si="95"/>
        <v>0.75321122067902757</v>
      </c>
      <c r="BX128">
        <f t="shared" si="96"/>
        <v>400.166</v>
      </c>
      <c r="BY128">
        <f t="shared" si="97"/>
        <v>336.7274405436749</v>
      </c>
      <c r="BZ128">
        <f t="shared" si="98"/>
        <v>0.8414693915616891</v>
      </c>
      <c r="CA128">
        <f t="shared" si="99"/>
        <v>0.1929387831233782</v>
      </c>
      <c r="CB128">
        <v>1717097275</v>
      </c>
      <c r="CC128">
        <v>402.97300000000001</v>
      </c>
      <c r="CD128">
        <v>412.21199999999999</v>
      </c>
      <c r="CE128">
        <v>13.6465</v>
      </c>
      <c r="CF128">
        <v>12.2454</v>
      </c>
      <c r="CG128">
        <v>402.29199999999997</v>
      </c>
      <c r="CH128">
        <v>13.7745</v>
      </c>
      <c r="CI128">
        <v>500.024</v>
      </c>
      <c r="CJ128">
        <v>100.511</v>
      </c>
      <c r="CK128">
        <v>9.9978200000000003E-2</v>
      </c>
      <c r="CL128">
        <v>23.286000000000001</v>
      </c>
      <c r="CM128">
        <v>22.5246</v>
      </c>
      <c r="CN128">
        <v>999.9</v>
      </c>
      <c r="CO128">
        <v>0</v>
      </c>
      <c r="CP128">
        <v>0</v>
      </c>
      <c r="CQ128">
        <v>10011.9</v>
      </c>
      <c r="CR128">
        <v>0</v>
      </c>
      <c r="CS128">
        <v>1.5289399999999999E-3</v>
      </c>
      <c r="CT128">
        <v>400.166</v>
      </c>
      <c r="CU128">
        <v>0.94999100000000003</v>
      </c>
      <c r="CV128">
        <v>5.0008799999999999E-2</v>
      </c>
      <c r="CW128">
        <v>0</v>
      </c>
      <c r="CX128">
        <v>1579.26</v>
      </c>
      <c r="CY128">
        <v>8.2756299999999996</v>
      </c>
      <c r="CZ128">
        <v>3689.74</v>
      </c>
      <c r="DA128">
        <v>3406.28</v>
      </c>
      <c r="DB128">
        <v>37.061999999999998</v>
      </c>
      <c r="DC128">
        <v>40.561999999999998</v>
      </c>
      <c r="DD128">
        <v>39.125</v>
      </c>
      <c r="DE128">
        <v>40.375</v>
      </c>
      <c r="DF128">
        <v>40.75</v>
      </c>
      <c r="DG128">
        <v>372.29</v>
      </c>
      <c r="DH128">
        <v>19.600000000000001</v>
      </c>
      <c r="DI128">
        <v>0</v>
      </c>
      <c r="DJ128">
        <v>299.09999990463302</v>
      </c>
      <c r="DK128">
        <v>0</v>
      </c>
      <c r="DL128">
        <v>1579.34538461538</v>
      </c>
      <c r="DM128">
        <v>3.1452996355379403E-2</v>
      </c>
      <c r="DN128">
        <v>-0.45948717687266299</v>
      </c>
      <c r="DO128">
        <v>3688.0476923076899</v>
      </c>
      <c r="DP128">
        <v>15</v>
      </c>
      <c r="DQ128">
        <v>1717097305</v>
      </c>
      <c r="DR128" t="s">
        <v>826</v>
      </c>
      <c r="DS128">
        <v>1717097295</v>
      </c>
      <c r="DT128">
        <v>1717097305</v>
      </c>
      <c r="DU128">
        <v>111</v>
      </c>
      <c r="DV128">
        <v>2.1999999999999999E-2</v>
      </c>
      <c r="DW128">
        <v>7.0000000000000001E-3</v>
      </c>
      <c r="DX128">
        <v>0.68100000000000005</v>
      </c>
      <c r="DY128">
        <v>-0.128</v>
      </c>
      <c r="DZ128">
        <v>412</v>
      </c>
      <c r="EA128">
        <v>12</v>
      </c>
      <c r="EB128">
        <v>0.24</v>
      </c>
      <c r="EC128">
        <v>0.05</v>
      </c>
      <c r="ED128">
        <v>-9.3380104761904796</v>
      </c>
      <c r="EE128">
        <v>0.12772441558439801</v>
      </c>
      <c r="EF128">
        <v>2.7949335536217899E-2</v>
      </c>
      <c r="EG128">
        <v>1</v>
      </c>
      <c r="EH128">
        <v>402.92786685341702</v>
      </c>
      <c r="EI128">
        <v>-5.8234176991076997E-3</v>
      </c>
      <c r="EJ128">
        <v>2.2070572019607999E-2</v>
      </c>
      <c r="EK128">
        <v>1</v>
      </c>
      <c r="EL128">
        <v>1.39371523809524</v>
      </c>
      <c r="EM128">
        <v>-7.0854545454544504E-3</v>
      </c>
      <c r="EN128">
        <v>1.7334980298521099E-3</v>
      </c>
      <c r="EO128">
        <v>1</v>
      </c>
      <c r="EP128">
        <v>3</v>
      </c>
      <c r="EQ128">
        <v>3</v>
      </c>
      <c r="ER128" t="s">
        <v>385</v>
      </c>
      <c r="ES128">
        <v>2.9782000000000002</v>
      </c>
      <c r="ET128">
        <v>2.8302399999999999</v>
      </c>
      <c r="EU128">
        <v>9.9573800000000004E-2</v>
      </c>
      <c r="EV128">
        <v>0.10076599999999999</v>
      </c>
      <c r="EW128">
        <v>7.8408699999999998E-2</v>
      </c>
      <c r="EX128">
        <v>7.0821999999999996E-2</v>
      </c>
      <c r="EY128">
        <v>25349.3</v>
      </c>
      <c r="EZ128">
        <v>30908.7</v>
      </c>
      <c r="FA128">
        <v>26052.6</v>
      </c>
      <c r="FB128">
        <v>31238.2</v>
      </c>
      <c r="FC128">
        <v>32193.8</v>
      </c>
      <c r="FD128">
        <v>35402.199999999997</v>
      </c>
      <c r="FE128">
        <v>38362.6</v>
      </c>
      <c r="FF128">
        <v>41438.300000000003</v>
      </c>
      <c r="FG128">
        <v>2.1548799999999999</v>
      </c>
      <c r="FH128">
        <v>1.4873000000000001</v>
      </c>
      <c r="FI128">
        <v>5.8717999999999999E-2</v>
      </c>
      <c r="FJ128">
        <v>0</v>
      </c>
      <c r="FK128">
        <v>21.5565</v>
      </c>
      <c r="FL128">
        <v>999.9</v>
      </c>
      <c r="FM128">
        <v>33.524999999999999</v>
      </c>
      <c r="FN128">
        <v>27.946000000000002</v>
      </c>
      <c r="FO128">
        <v>12.618</v>
      </c>
      <c r="FP128">
        <v>62.3842</v>
      </c>
      <c r="FQ128">
        <v>44.543300000000002</v>
      </c>
      <c r="FR128">
        <v>1</v>
      </c>
      <c r="FS128">
        <v>-0.231435</v>
      </c>
      <c r="FT128">
        <v>0.29912899999999998</v>
      </c>
      <c r="FU128">
        <v>20.263500000000001</v>
      </c>
      <c r="FV128">
        <v>5.2464899999999997</v>
      </c>
      <c r="FW128">
        <v>12.039899999999999</v>
      </c>
      <c r="FX128">
        <v>5.0236000000000001</v>
      </c>
      <c r="FY128">
        <v>3.3006799999999998</v>
      </c>
      <c r="FZ128">
        <v>999.9</v>
      </c>
      <c r="GA128">
        <v>9999</v>
      </c>
      <c r="GB128">
        <v>9999</v>
      </c>
      <c r="GC128">
        <v>9999</v>
      </c>
      <c r="GD128">
        <v>1.87835</v>
      </c>
      <c r="GE128">
        <v>1.8798999999999999</v>
      </c>
      <c r="GF128">
        <v>1.8788400000000001</v>
      </c>
      <c r="GG128">
        <v>1.87931</v>
      </c>
      <c r="GH128">
        <v>1.8808</v>
      </c>
      <c r="GI128">
        <v>1.87531</v>
      </c>
      <c r="GJ128">
        <v>1.88246</v>
      </c>
      <c r="GK128">
        <v>1.8772899999999999</v>
      </c>
      <c r="GL128">
        <v>5</v>
      </c>
      <c r="GM128">
        <v>0</v>
      </c>
      <c r="GN128">
        <v>0</v>
      </c>
      <c r="GO128">
        <v>0</v>
      </c>
      <c r="GP128" t="s">
        <v>386</v>
      </c>
      <c r="GQ128" t="s">
        <v>387</v>
      </c>
      <c r="GR128" t="s">
        <v>388</v>
      </c>
      <c r="GS128" t="s">
        <v>388</v>
      </c>
      <c r="GT128" t="s">
        <v>388</v>
      </c>
      <c r="GU128" t="s">
        <v>388</v>
      </c>
      <c r="GV128">
        <v>0</v>
      </c>
      <c r="GW128">
        <v>100</v>
      </c>
      <c r="GX128">
        <v>100</v>
      </c>
      <c r="GY128">
        <v>0.68100000000000005</v>
      </c>
      <c r="GZ128">
        <v>-0.128</v>
      </c>
      <c r="HA128">
        <v>0.65830000000005395</v>
      </c>
      <c r="HB128">
        <v>0</v>
      </c>
      <c r="HC128">
        <v>0</v>
      </c>
      <c r="HD128">
        <v>0</v>
      </c>
      <c r="HE128">
        <v>-0.13486000000000201</v>
      </c>
      <c r="HF128">
        <v>0</v>
      </c>
      <c r="HG128">
        <v>0</v>
      </c>
      <c r="HH128">
        <v>0</v>
      </c>
      <c r="HI128">
        <v>-1</v>
      </c>
      <c r="HJ128">
        <v>-1</v>
      </c>
      <c r="HK128">
        <v>-1</v>
      </c>
      <c r="HL128">
        <v>-1</v>
      </c>
      <c r="HM128">
        <v>4.5</v>
      </c>
      <c r="HN128">
        <v>4.5</v>
      </c>
      <c r="HO128">
        <v>0.159912</v>
      </c>
      <c r="HP128">
        <v>4.99878</v>
      </c>
      <c r="HQ128">
        <v>1.5502899999999999</v>
      </c>
      <c r="HR128">
        <v>2.32666</v>
      </c>
      <c r="HS128">
        <v>1.5173300000000001</v>
      </c>
      <c r="HT128">
        <v>1.2206999999999999E-3</v>
      </c>
      <c r="HU128">
        <v>30.222000000000001</v>
      </c>
      <c r="HV128">
        <v>23.9299</v>
      </c>
      <c r="HW128">
        <v>2</v>
      </c>
      <c r="HX128">
        <v>481.82</v>
      </c>
      <c r="HY128">
        <v>204.84399999999999</v>
      </c>
      <c r="HZ128">
        <v>22.0001</v>
      </c>
      <c r="IA128">
        <v>24.457699999999999</v>
      </c>
      <c r="IB128">
        <v>30.0002</v>
      </c>
      <c r="IC128">
        <v>24.4086</v>
      </c>
      <c r="ID128">
        <v>24.4039</v>
      </c>
      <c r="IE128">
        <v>-1</v>
      </c>
      <c r="IF128">
        <v>-30</v>
      </c>
      <c r="IG128">
        <v>-30</v>
      </c>
      <c r="IH128">
        <v>22</v>
      </c>
      <c r="II128">
        <v>400</v>
      </c>
      <c r="IJ128">
        <v>15.804</v>
      </c>
      <c r="IK128">
        <v>100.687</v>
      </c>
      <c r="IL128">
        <v>101.05800000000001</v>
      </c>
    </row>
    <row r="129" spans="1:246" x14ac:dyDescent="0.35">
      <c r="A129">
        <v>111</v>
      </c>
      <c r="B129">
        <v>1717097874.0999999</v>
      </c>
      <c r="C129">
        <v>36002</v>
      </c>
      <c r="D129" t="s">
        <v>827</v>
      </c>
      <c r="E129" t="s">
        <v>828</v>
      </c>
      <c r="F129" t="s">
        <v>381</v>
      </c>
      <c r="G129">
        <v>1717097874.0999999</v>
      </c>
      <c r="H129">
        <f t="shared" si="50"/>
        <v>1.1579370915106271E-3</v>
      </c>
      <c r="I129">
        <f t="shared" si="51"/>
        <v>1.1579370915106271</v>
      </c>
      <c r="J129">
        <f t="shared" si="52"/>
        <v>7.235757453127154</v>
      </c>
      <c r="K129">
        <f t="shared" si="53"/>
        <v>403.42700000000002</v>
      </c>
      <c r="L129">
        <f t="shared" si="54"/>
        <v>243.41460137849188</v>
      </c>
      <c r="M129">
        <f t="shared" si="55"/>
        <v>24.491410834736385</v>
      </c>
      <c r="N129">
        <f t="shared" si="56"/>
        <v>40.591223134810001</v>
      </c>
      <c r="O129">
        <f t="shared" si="57"/>
        <v>7.7044752208806772E-2</v>
      </c>
      <c r="P129">
        <f t="shared" si="58"/>
        <v>2.9387964882687267</v>
      </c>
      <c r="Q129">
        <f t="shared" si="59"/>
        <v>7.5939984277360761E-2</v>
      </c>
      <c r="R129">
        <f t="shared" si="60"/>
        <v>4.7560429441549298E-2</v>
      </c>
      <c r="S129">
        <f t="shared" si="61"/>
        <v>77.150897560823097</v>
      </c>
      <c r="T129">
        <f t="shared" si="62"/>
        <v>23.459465883115346</v>
      </c>
      <c r="U129">
        <f t="shared" si="63"/>
        <v>23.459465883115346</v>
      </c>
      <c r="V129">
        <f t="shared" si="64"/>
        <v>2.8990975003009791</v>
      </c>
      <c r="W129">
        <f t="shared" si="65"/>
        <v>48.659548969517921</v>
      </c>
      <c r="X129">
        <f t="shared" si="66"/>
        <v>1.3976572727300001</v>
      </c>
      <c r="Y129">
        <f t="shared" si="67"/>
        <v>2.8723185938397058</v>
      </c>
      <c r="Z129">
        <f t="shared" si="68"/>
        <v>1.5014402275709791</v>
      </c>
      <c r="AA129">
        <f t="shared" si="69"/>
        <v>-51.065025735618654</v>
      </c>
      <c r="AB129">
        <f t="shared" si="70"/>
        <v>-24.362112390921617</v>
      </c>
      <c r="AC129">
        <f t="shared" si="71"/>
        <v>-1.7251016988902583</v>
      </c>
      <c r="AD129">
        <f t="shared" si="72"/>
        <v>-1.3422646074303657E-3</v>
      </c>
      <c r="AE129">
        <f t="shared" si="73"/>
        <v>7.2240026027825799</v>
      </c>
      <c r="AF129">
        <f t="shared" si="74"/>
        <v>1.1609825252583634</v>
      </c>
      <c r="AG129">
        <f t="shared" si="75"/>
        <v>7.235757453127154</v>
      </c>
      <c r="AH129">
        <v>417.889889284118</v>
      </c>
      <c r="AI129">
        <v>409.09272121212098</v>
      </c>
      <c r="AJ129">
        <v>9.1992494394521997E-4</v>
      </c>
      <c r="AK129">
        <v>66.693805772345698</v>
      </c>
      <c r="AL129">
        <f t="shared" si="76"/>
        <v>1.1579370915106271</v>
      </c>
      <c r="AM129">
        <v>12.516224697450101</v>
      </c>
      <c r="AN129">
        <v>13.886340000000001</v>
      </c>
      <c r="AO129">
        <v>-1.92999786692201E-6</v>
      </c>
      <c r="AP129">
        <v>77.838547398889403</v>
      </c>
      <c r="AQ129">
        <v>13</v>
      </c>
      <c r="AR129">
        <v>3</v>
      </c>
      <c r="AS129">
        <f t="shared" si="77"/>
        <v>1</v>
      </c>
      <c r="AT129">
        <f t="shared" si="78"/>
        <v>0</v>
      </c>
      <c r="AU129">
        <f t="shared" si="79"/>
        <v>53818.878428347802</v>
      </c>
      <c r="AV129" t="s">
        <v>427</v>
      </c>
      <c r="AW129">
        <v>10452.200000000001</v>
      </c>
      <c r="AX129">
        <v>1034.8442307692301</v>
      </c>
      <c r="AY129">
        <v>4484.24</v>
      </c>
      <c r="AZ129">
        <f t="shared" si="80"/>
        <v>0.76922639493666034</v>
      </c>
      <c r="BA129">
        <v>-1.01765535009789</v>
      </c>
      <c r="BB129" t="s">
        <v>829</v>
      </c>
      <c r="BC129">
        <v>10451.299999999999</v>
      </c>
      <c r="BD129">
        <v>1570.0376923076899</v>
      </c>
      <c r="BE129">
        <v>2200.27</v>
      </c>
      <c r="BF129">
        <f t="shared" si="81"/>
        <v>0.28643407749608463</v>
      </c>
      <c r="BG129">
        <v>0.5</v>
      </c>
      <c r="BH129">
        <f t="shared" si="82"/>
        <v>336.47710878041153</v>
      </c>
      <c r="BI129">
        <f t="shared" si="83"/>
        <v>7.235757453127154</v>
      </c>
      <c r="BJ129">
        <f t="shared" si="84"/>
        <v>48.189255126033444</v>
      </c>
      <c r="BK129">
        <f t="shared" si="85"/>
        <v>2.4528898364409413E-2</v>
      </c>
      <c r="BL129">
        <f t="shared" si="86"/>
        <v>1.0380407859035481</v>
      </c>
      <c r="BM129">
        <f t="shared" si="87"/>
        <v>834.85314438981641</v>
      </c>
      <c r="BN129" t="s">
        <v>383</v>
      </c>
      <c r="BO129">
        <v>0</v>
      </c>
      <c r="BP129">
        <f t="shared" si="88"/>
        <v>834.85314438981641</v>
      </c>
      <c r="BQ129">
        <f t="shared" si="89"/>
        <v>0.6205678646757824</v>
      </c>
      <c r="BR129">
        <f t="shared" si="90"/>
        <v>0.46156769275465626</v>
      </c>
      <c r="BS129">
        <f t="shared" si="91"/>
        <v>0.6258503388011234</v>
      </c>
      <c r="BT129">
        <f t="shared" si="92"/>
        <v>0.54077430268964277</v>
      </c>
      <c r="BU129">
        <f t="shared" si="93"/>
        <v>0.66213625597080594</v>
      </c>
      <c r="BV129">
        <f t="shared" si="94"/>
        <v>0.24543438767931169</v>
      </c>
      <c r="BW129">
        <f t="shared" si="95"/>
        <v>0.75456561232068831</v>
      </c>
      <c r="BX129">
        <f t="shared" si="96"/>
        <v>399.86799999999999</v>
      </c>
      <c r="BY129">
        <f t="shared" si="97"/>
        <v>336.47710878041153</v>
      </c>
      <c r="BZ129">
        <f t="shared" si="98"/>
        <v>0.84147045720190539</v>
      </c>
      <c r="CA129">
        <f t="shared" si="99"/>
        <v>0.192940914403811</v>
      </c>
      <c r="CB129">
        <v>1717097874.0999999</v>
      </c>
      <c r="CC129">
        <v>403.42700000000002</v>
      </c>
      <c r="CD129">
        <v>412.65699999999998</v>
      </c>
      <c r="CE129">
        <v>13.891</v>
      </c>
      <c r="CF129">
        <v>12.517300000000001</v>
      </c>
      <c r="CG129">
        <v>402.74400000000003</v>
      </c>
      <c r="CH129">
        <v>14.016999999999999</v>
      </c>
      <c r="CI129">
        <v>500.04599999999999</v>
      </c>
      <c r="CJ129">
        <v>100.51600000000001</v>
      </c>
      <c r="CK129">
        <v>0.10002999999999999</v>
      </c>
      <c r="CL129">
        <v>23.305700000000002</v>
      </c>
      <c r="CM129">
        <v>22.533799999999999</v>
      </c>
      <c r="CN129">
        <v>999.9</v>
      </c>
      <c r="CO129">
        <v>0</v>
      </c>
      <c r="CP129">
        <v>0</v>
      </c>
      <c r="CQ129">
        <v>10001.200000000001</v>
      </c>
      <c r="CR129">
        <v>0</v>
      </c>
      <c r="CS129">
        <v>1.5289399999999999E-3</v>
      </c>
      <c r="CT129">
        <v>399.86799999999999</v>
      </c>
      <c r="CU129">
        <v>0.94995499999999999</v>
      </c>
      <c r="CV129">
        <v>5.0044999999999999E-2</v>
      </c>
      <c r="CW129">
        <v>0</v>
      </c>
      <c r="CX129">
        <v>1569.94</v>
      </c>
      <c r="CY129">
        <v>8.2756299999999996</v>
      </c>
      <c r="CZ129">
        <v>3662.65</v>
      </c>
      <c r="DA129">
        <v>3403.66</v>
      </c>
      <c r="DB129">
        <v>37.186999999999998</v>
      </c>
      <c r="DC129">
        <v>40.625</v>
      </c>
      <c r="DD129">
        <v>39.186999999999998</v>
      </c>
      <c r="DE129">
        <v>40.436999999999998</v>
      </c>
      <c r="DF129">
        <v>40.811999999999998</v>
      </c>
      <c r="DG129">
        <v>372</v>
      </c>
      <c r="DH129">
        <v>19.600000000000001</v>
      </c>
      <c r="DI129">
        <v>0</v>
      </c>
      <c r="DJ129">
        <v>597.80000019073498</v>
      </c>
      <c r="DK129">
        <v>0</v>
      </c>
      <c r="DL129">
        <v>1570.0376923076899</v>
      </c>
      <c r="DM129">
        <v>-1.6177777611814399</v>
      </c>
      <c r="DN129">
        <v>-3.0605127830761099</v>
      </c>
      <c r="DO129">
        <v>3664.3053846153798</v>
      </c>
      <c r="DP129">
        <v>15</v>
      </c>
      <c r="DQ129">
        <v>1717097904.0999999</v>
      </c>
      <c r="DR129" t="s">
        <v>830</v>
      </c>
      <c r="DS129">
        <v>1717097895.0999999</v>
      </c>
      <c r="DT129">
        <v>1717097904.0999999</v>
      </c>
      <c r="DU129">
        <v>112</v>
      </c>
      <c r="DV129">
        <v>2E-3</v>
      </c>
      <c r="DW129">
        <v>2E-3</v>
      </c>
      <c r="DX129">
        <v>0.68300000000000005</v>
      </c>
      <c r="DY129">
        <v>-0.126</v>
      </c>
      <c r="DZ129">
        <v>413</v>
      </c>
      <c r="EA129">
        <v>13</v>
      </c>
      <c r="EB129">
        <v>0.4</v>
      </c>
      <c r="EC129">
        <v>7.0000000000000007E-2</v>
      </c>
      <c r="ED129">
        <v>-9.2534538095238101</v>
      </c>
      <c r="EE129">
        <v>4.4339999999986099E-2</v>
      </c>
      <c r="EF129">
        <v>2.8418850966382199E-2</v>
      </c>
      <c r="EG129">
        <v>1</v>
      </c>
      <c r="EH129">
        <v>403.39617943673801</v>
      </c>
      <c r="EI129">
        <v>0.14991214392809599</v>
      </c>
      <c r="EJ129">
        <v>3.0185354461635901E-2</v>
      </c>
      <c r="EK129">
        <v>1</v>
      </c>
      <c r="EL129">
        <v>1.37152047619048</v>
      </c>
      <c r="EM129">
        <v>-7.1298701298688396E-3</v>
      </c>
      <c r="EN129">
        <v>1.6574836814264699E-3</v>
      </c>
      <c r="EO129">
        <v>1</v>
      </c>
      <c r="EP129">
        <v>3</v>
      </c>
      <c r="EQ129">
        <v>3</v>
      </c>
      <c r="ER129" t="s">
        <v>385</v>
      </c>
      <c r="ES129">
        <v>2.9780899999999999</v>
      </c>
      <c r="ET129">
        <v>2.8302</v>
      </c>
      <c r="EU129">
        <v>9.9629099999999998E-2</v>
      </c>
      <c r="EV129">
        <v>0.10081900000000001</v>
      </c>
      <c r="EW129">
        <v>7.9409999999999994E-2</v>
      </c>
      <c r="EX129">
        <v>7.1966199999999994E-2</v>
      </c>
      <c r="EY129">
        <v>25339.4</v>
      </c>
      <c r="EZ129">
        <v>30899.4</v>
      </c>
      <c r="FA129">
        <v>26044.799999999999</v>
      </c>
      <c r="FB129">
        <v>31231.5</v>
      </c>
      <c r="FC129">
        <v>32148.5</v>
      </c>
      <c r="FD129">
        <v>35350.199999999997</v>
      </c>
      <c r="FE129">
        <v>38350.699999999997</v>
      </c>
      <c r="FF129">
        <v>41428.699999999997</v>
      </c>
      <c r="FG129">
        <v>2.1537000000000002</v>
      </c>
      <c r="FH129">
        <v>1.48743</v>
      </c>
      <c r="FI129">
        <v>5.7868700000000002E-2</v>
      </c>
      <c r="FJ129">
        <v>0</v>
      </c>
      <c r="FK129">
        <v>21.579699999999999</v>
      </c>
      <c r="FL129">
        <v>999.9</v>
      </c>
      <c r="FM129">
        <v>34.250999999999998</v>
      </c>
      <c r="FN129">
        <v>27.916</v>
      </c>
      <c r="FO129">
        <v>12.8689</v>
      </c>
      <c r="FP129">
        <v>62.497999999999998</v>
      </c>
      <c r="FQ129">
        <v>44.443100000000001</v>
      </c>
      <c r="FR129">
        <v>1</v>
      </c>
      <c r="FS129">
        <v>-0.22011900000000001</v>
      </c>
      <c r="FT129">
        <v>0.35665000000000002</v>
      </c>
      <c r="FU129">
        <v>20.263200000000001</v>
      </c>
      <c r="FV129">
        <v>5.2472399999999997</v>
      </c>
      <c r="FW129">
        <v>12.039899999999999</v>
      </c>
      <c r="FX129">
        <v>5.0239000000000003</v>
      </c>
      <c r="FY129">
        <v>3.3008000000000002</v>
      </c>
      <c r="FZ129">
        <v>999.9</v>
      </c>
      <c r="GA129">
        <v>9999</v>
      </c>
      <c r="GB129">
        <v>9999</v>
      </c>
      <c r="GC129">
        <v>9999</v>
      </c>
      <c r="GD129">
        <v>1.8783300000000001</v>
      </c>
      <c r="GE129">
        <v>1.87988</v>
      </c>
      <c r="GF129">
        <v>1.87886</v>
      </c>
      <c r="GG129">
        <v>1.87927</v>
      </c>
      <c r="GH129">
        <v>1.88079</v>
      </c>
      <c r="GI129">
        <v>1.8753</v>
      </c>
      <c r="GJ129">
        <v>1.88245</v>
      </c>
      <c r="GK129">
        <v>1.8772800000000001</v>
      </c>
      <c r="GL129">
        <v>5</v>
      </c>
      <c r="GM129">
        <v>0</v>
      </c>
      <c r="GN129">
        <v>0</v>
      </c>
      <c r="GO129">
        <v>0</v>
      </c>
      <c r="GP129" t="s">
        <v>386</v>
      </c>
      <c r="GQ129" t="s">
        <v>387</v>
      </c>
      <c r="GR129" t="s">
        <v>388</v>
      </c>
      <c r="GS129" t="s">
        <v>388</v>
      </c>
      <c r="GT129" t="s">
        <v>388</v>
      </c>
      <c r="GU129" t="s">
        <v>388</v>
      </c>
      <c r="GV129">
        <v>0</v>
      </c>
      <c r="GW129">
        <v>100</v>
      </c>
      <c r="GX129">
        <v>100</v>
      </c>
      <c r="GY129">
        <v>0.68300000000000005</v>
      </c>
      <c r="GZ129">
        <v>-0.126</v>
      </c>
      <c r="HA129">
        <v>0.68049999999999999</v>
      </c>
      <c r="HB129">
        <v>0</v>
      </c>
      <c r="HC129">
        <v>0</v>
      </c>
      <c r="HD129">
        <v>0</v>
      </c>
      <c r="HE129">
        <v>-0.128080000000001</v>
      </c>
      <c r="HF129">
        <v>0</v>
      </c>
      <c r="HG129">
        <v>0</v>
      </c>
      <c r="HH129">
        <v>0</v>
      </c>
      <c r="HI129">
        <v>-1</v>
      </c>
      <c r="HJ129">
        <v>-1</v>
      </c>
      <c r="HK129">
        <v>-1</v>
      </c>
      <c r="HL129">
        <v>-1</v>
      </c>
      <c r="HM129">
        <v>9.6999999999999993</v>
      </c>
      <c r="HN129">
        <v>9.5</v>
      </c>
      <c r="HO129">
        <v>0.159912</v>
      </c>
      <c r="HP129">
        <v>4.99878</v>
      </c>
      <c r="HQ129">
        <v>1.5490699999999999</v>
      </c>
      <c r="HR129">
        <v>2.3278799999999999</v>
      </c>
      <c r="HS129">
        <v>1.5173300000000001</v>
      </c>
      <c r="HT129">
        <v>1.2206999999999999E-3</v>
      </c>
      <c r="HU129">
        <v>30.243400000000001</v>
      </c>
      <c r="HV129">
        <v>23.947399999999998</v>
      </c>
      <c r="HW129">
        <v>2</v>
      </c>
      <c r="HX129">
        <v>482.44299999999998</v>
      </c>
      <c r="HY129">
        <v>205.452</v>
      </c>
      <c r="HZ129">
        <v>22.000299999999999</v>
      </c>
      <c r="IA129">
        <v>24.6036</v>
      </c>
      <c r="IB129">
        <v>30.0001</v>
      </c>
      <c r="IC129">
        <v>24.5549</v>
      </c>
      <c r="ID129">
        <v>24.550899999999999</v>
      </c>
      <c r="IE129">
        <v>-1</v>
      </c>
      <c r="IF129">
        <v>-30</v>
      </c>
      <c r="IG129">
        <v>-30</v>
      </c>
      <c r="IH129">
        <v>22</v>
      </c>
      <c r="II129">
        <v>400</v>
      </c>
      <c r="IJ129">
        <v>15.804</v>
      </c>
      <c r="IK129">
        <v>100.65600000000001</v>
      </c>
      <c r="IL129">
        <v>101.035</v>
      </c>
    </row>
    <row r="130" spans="1:246" x14ac:dyDescent="0.35">
      <c r="A130">
        <v>112</v>
      </c>
      <c r="B130">
        <v>1717098174.0999999</v>
      </c>
      <c r="C130">
        <v>36302</v>
      </c>
      <c r="D130" t="s">
        <v>831</v>
      </c>
      <c r="E130" t="s">
        <v>832</v>
      </c>
      <c r="F130" t="s">
        <v>381</v>
      </c>
      <c r="G130">
        <v>1717098174.0999999</v>
      </c>
      <c r="H130">
        <f t="shared" si="50"/>
        <v>1.158579769729935E-3</v>
      </c>
      <c r="I130">
        <f t="shared" si="51"/>
        <v>1.1585797697299349</v>
      </c>
      <c r="J130">
        <f t="shared" si="52"/>
        <v>7.2168644845552246</v>
      </c>
      <c r="K130">
        <f t="shared" si="53"/>
        <v>403.80200000000002</v>
      </c>
      <c r="L130">
        <f t="shared" si="54"/>
        <v>244.61376632806846</v>
      </c>
      <c r="M130">
        <f t="shared" si="55"/>
        <v>24.613810147431845</v>
      </c>
      <c r="N130">
        <f t="shared" si="56"/>
        <v>40.63183325432</v>
      </c>
      <c r="O130">
        <f t="shared" si="57"/>
        <v>7.7266099346599573E-2</v>
      </c>
      <c r="P130">
        <f t="shared" si="58"/>
        <v>2.936950279284698</v>
      </c>
      <c r="Q130">
        <f t="shared" si="59"/>
        <v>7.6154336127041228E-2</v>
      </c>
      <c r="R130">
        <f t="shared" si="60"/>
        <v>4.7695014914376596E-2</v>
      </c>
      <c r="S130">
        <f t="shared" si="61"/>
        <v>77.148255206069749</v>
      </c>
      <c r="T130">
        <f t="shared" si="62"/>
        <v>23.465172806482528</v>
      </c>
      <c r="U130">
        <f t="shared" si="63"/>
        <v>23.465172806482528</v>
      </c>
      <c r="V130">
        <f t="shared" si="64"/>
        <v>2.9000955707508425</v>
      </c>
      <c r="W130">
        <f t="shared" si="65"/>
        <v>48.79303986162131</v>
      </c>
      <c r="X130">
        <f t="shared" si="66"/>
        <v>1.4019824882799998</v>
      </c>
      <c r="Y130">
        <f t="shared" si="67"/>
        <v>2.873324745201506</v>
      </c>
      <c r="Z130">
        <f t="shared" si="68"/>
        <v>1.4981130824708426</v>
      </c>
      <c r="AA130">
        <f t="shared" si="69"/>
        <v>-51.093367845090135</v>
      </c>
      <c r="AB130">
        <f t="shared" si="70"/>
        <v>-24.33207017704693</v>
      </c>
      <c r="AC130">
        <f t="shared" si="71"/>
        <v>-1.7241578762439573</v>
      </c>
      <c r="AD130">
        <f t="shared" si="72"/>
        <v>-1.3406923112668778E-3</v>
      </c>
      <c r="AE130">
        <f t="shared" si="73"/>
        <v>7.246817470738395</v>
      </c>
      <c r="AF130">
        <f t="shared" si="74"/>
        <v>1.1583655667752122</v>
      </c>
      <c r="AG130">
        <f t="shared" si="75"/>
        <v>7.2168644845552246</v>
      </c>
      <c r="AH130">
        <v>418.30633933120799</v>
      </c>
      <c r="AI130">
        <v>409.52517575757599</v>
      </c>
      <c r="AJ130">
        <v>2.0597865306123701E-3</v>
      </c>
      <c r="AK130">
        <v>66.693916946493104</v>
      </c>
      <c r="AL130">
        <f t="shared" si="76"/>
        <v>1.1585797697299349</v>
      </c>
      <c r="AM130">
        <v>12.5620695634373</v>
      </c>
      <c r="AN130">
        <v>13.9329042424242</v>
      </c>
      <c r="AO130">
        <v>2.9774348808276299E-6</v>
      </c>
      <c r="AP130">
        <v>77.838883542181904</v>
      </c>
      <c r="AQ130">
        <v>13</v>
      </c>
      <c r="AR130">
        <v>3</v>
      </c>
      <c r="AS130">
        <f t="shared" si="77"/>
        <v>1</v>
      </c>
      <c r="AT130">
        <f t="shared" si="78"/>
        <v>0</v>
      </c>
      <c r="AU130">
        <f t="shared" si="79"/>
        <v>53763.755766095775</v>
      </c>
      <c r="AV130" t="s">
        <v>427</v>
      </c>
      <c r="AW130">
        <v>10452.200000000001</v>
      </c>
      <c r="AX130">
        <v>1034.8442307692301</v>
      </c>
      <c r="AY130">
        <v>4484.24</v>
      </c>
      <c r="AZ130">
        <f t="shared" si="80"/>
        <v>0.76922639493666034</v>
      </c>
      <c r="BA130">
        <v>-1.01765535009789</v>
      </c>
      <c r="BB130" t="s">
        <v>833</v>
      </c>
      <c r="BC130">
        <v>10449.200000000001</v>
      </c>
      <c r="BD130">
        <v>1574.30307692308</v>
      </c>
      <c r="BE130">
        <v>2201.5100000000002</v>
      </c>
      <c r="BF130">
        <f t="shared" si="81"/>
        <v>0.28489851196538751</v>
      </c>
      <c r="BG130">
        <v>0.5</v>
      </c>
      <c r="BH130">
        <f t="shared" si="82"/>
        <v>336.46535760303482</v>
      </c>
      <c r="BI130">
        <f t="shared" si="83"/>
        <v>7.2168644845552246</v>
      </c>
      <c r="BJ130">
        <f t="shared" si="84"/>
        <v>47.929239854503301</v>
      </c>
      <c r="BK130">
        <f t="shared" si="85"/>
        <v>2.4473603741304875E-2</v>
      </c>
      <c r="BL130">
        <f t="shared" si="86"/>
        <v>1.0368928599007041</v>
      </c>
      <c r="BM130">
        <f t="shared" si="87"/>
        <v>835.03160322129986</v>
      </c>
      <c r="BN130" t="s">
        <v>383</v>
      </c>
      <c r="BO130">
        <v>0</v>
      </c>
      <c r="BP130">
        <f t="shared" si="88"/>
        <v>835.03160322129986</v>
      </c>
      <c r="BQ130">
        <f t="shared" si="89"/>
        <v>0.62070051772587909</v>
      </c>
      <c r="BR130">
        <f t="shared" si="90"/>
        <v>0.45899512539347942</v>
      </c>
      <c r="BS130">
        <f t="shared" si="91"/>
        <v>0.62554114531114624</v>
      </c>
      <c r="BT130">
        <f t="shared" si="92"/>
        <v>0.5376063476092755</v>
      </c>
      <c r="BU130">
        <f t="shared" si="93"/>
        <v>0.66177677272128688</v>
      </c>
      <c r="BV130">
        <f t="shared" si="94"/>
        <v>0.24345721039761739</v>
      </c>
      <c r="BW130">
        <f t="shared" si="95"/>
        <v>0.75654278960238264</v>
      </c>
      <c r="BX130">
        <f t="shared" si="96"/>
        <v>399.85399999999998</v>
      </c>
      <c r="BY130">
        <f t="shared" si="97"/>
        <v>336.46535760303482</v>
      </c>
      <c r="BZ130">
        <f t="shared" si="98"/>
        <v>0.84147053075131129</v>
      </c>
      <c r="CA130">
        <f t="shared" si="99"/>
        <v>0.19294106150262283</v>
      </c>
      <c r="CB130">
        <v>1717098174.0999999</v>
      </c>
      <c r="CC130">
        <v>403.80200000000002</v>
      </c>
      <c r="CD130">
        <v>413.05900000000003</v>
      </c>
      <c r="CE130">
        <v>13.933</v>
      </c>
      <c r="CF130">
        <v>12.5624</v>
      </c>
      <c r="CG130">
        <v>403.15800000000002</v>
      </c>
      <c r="CH130">
        <v>14.057</v>
      </c>
      <c r="CI130">
        <v>500.02600000000001</v>
      </c>
      <c r="CJ130">
        <v>100.523</v>
      </c>
      <c r="CK130">
        <v>0.10016</v>
      </c>
      <c r="CL130">
        <v>23.311499999999999</v>
      </c>
      <c r="CM130">
        <v>22.5489</v>
      </c>
      <c r="CN130">
        <v>999.9</v>
      </c>
      <c r="CO130">
        <v>0</v>
      </c>
      <c r="CP130">
        <v>0</v>
      </c>
      <c r="CQ130">
        <v>9990</v>
      </c>
      <c r="CR130">
        <v>0</v>
      </c>
      <c r="CS130">
        <v>1.5289399999999999E-3</v>
      </c>
      <c r="CT130">
        <v>399.85399999999998</v>
      </c>
      <c r="CU130">
        <v>0.94995499999999999</v>
      </c>
      <c r="CV130">
        <v>5.0044999999999999E-2</v>
      </c>
      <c r="CW130">
        <v>0</v>
      </c>
      <c r="CX130">
        <v>1574.8</v>
      </c>
      <c r="CY130">
        <v>8.2756299999999996</v>
      </c>
      <c r="CZ130">
        <v>3672.84</v>
      </c>
      <c r="DA130">
        <v>3403.53</v>
      </c>
      <c r="DB130">
        <v>37.25</v>
      </c>
      <c r="DC130">
        <v>40.625</v>
      </c>
      <c r="DD130">
        <v>39.25</v>
      </c>
      <c r="DE130">
        <v>40.5</v>
      </c>
      <c r="DF130">
        <v>40.875</v>
      </c>
      <c r="DG130">
        <v>371.98</v>
      </c>
      <c r="DH130">
        <v>19.600000000000001</v>
      </c>
      <c r="DI130">
        <v>0</v>
      </c>
      <c r="DJ130">
        <v>299</v>
      </c>
      <c r="DK130">
        <v>0</v>
      </c>
      <c r="DL130">
        <v>1574.30307692308</v>
      </c>
      <c r="DM130">
        <v>0.57914529170776996</v>
      </c>
      <c r="DN130">
        <v>2.86393173049203</v>
      </c>
      <c r="DO130">
        <v>3674.0865384615399</v>
      </c>
      <c r="DP130">
        <v>15</v>
      </c>
      <c r="DQ130">
        <v>1717098205.0999999</v>
      </c>
      <c r="DR130" t="s">
        <v>834</v>
      </c>
      <c r="DS130">
        <v>1717098205.0999999</v>
      </c>
      <c r="DT130">
        <v>1717098204.0999999</v>
      </c>
      <c r="DU130">
        <v>113</v>
      </c>
      <c r="DV130">
        <v>-3.7999999999999999E-2</v>
      </c>
      <c r="DW130">
        <v>2E-3</v>
      </c>
      <c r="DX130">
        <v>0.64400000000000002</v>
      </c>
      <c r="DY130">
        <v>-0.124</v>
      </c>
      <c r="DZ130">
        <v>413</v>
      </c>
      <c r="EA130">
        <v>13</v>
      </c>
      <c r="EB130">
        <v>0.21</v>
      </c>
      <c r="EC130">
        <v>0.08</v>
      </c>
      <c r="ED130">
        <v>-9.2559354999999996</v>
      </c>
      <c r="EE130">
        <v>-0.183541804511278</v>
      </c>
      <c r="EF130">
        <v>2.99247381734578E-2</v>
      </c>
      <c r="EG130">
        <v>1</v>
      </c>
      <c r="EH130">
        <v>403.77659190862198</v>
      </c>
      <c r="EI130">
        <v>9.1499936985034794E-2</v>
      </c>
      <c r="EJ130">
        <v>2.2867178114097601E-2</v>
      </c>
      <c r="EK130">
        <v>1</v>
      </c>
      <c r="EL130">
        <v>1.370511</v>
      </c>
      <c r="EM130">
        <v>5.0634586466171702E-3</v>
      </c>
      <c r="EN130">
        <v>1.50653211051075E-3</v>
      </c>
      <c r="EO130">
        <v>1</v>
      </c>
      <c r="EP130">
        <v>3</v>
      </c>
      <c r="EQ130">
        <v>3</v>
      </c>
      <c r="ER130" t="s">
        <v>385</v>
      </c>
      <c r="ES130">
        <v>2.9779800000000001</v>
      </c>
      <c r="ET130">
        <v>2.8302299999999998</v>
      </c>
      <c r="EU130">
        <v>9.9698999999999996E-2</v>
      </c>
      <c r="EV130">
        <v>0.100885</v>
      </c>
      <c r="EW130">
        <v>7.9571900000000001E-2</v>
      </c>
      <c r="EX130">
        <v>7.2152800000000003E-2</v>
      </c>
      <c r="EY130">
        <v>25334.3</v>
      </c>
      <c r="EZ130">
        <v>30893.599999999999</v>
      </c>
      <c r="FA130">
        <v>26042</v>
      </c>
      <c r="FB130">
        <v>31228.3</v>
      </c>
      <c r="FC130">
        <v>32138.5</v>
      </c>
      <c r="FD130">
        <v>35339</v>
      </c>
      <c r="FE130">
        <v>38345.599999999999</v>
      </c>
      <c r="FF130">
        <v>41423.9</v>
      </c>
      <c r="FG130">
        <v>2.1528499999999999</v>
      </c>
      <c r="FH130">
        <v>1.4874499999999999</v>
      </c>
      <c r="FI130">
        <v>5.6222099999999997E-2</v>
      </c>
      <c r="FJ130">
        <v>0</v>
      </c>
      <c r="FK130">
        <v>21.622</v>
      </c>
      <c r="FL130">
        <v>999.9</v>
      </c>
      <c r="FM130">
        <v>34.398000000000003</v>
      </c>
      <c r="FN130">
        <v>27.896000000000001</v>
      </c>
      <c r="FO130">
        <v>12.907299999999999</v>
      </c>
      <c r="FP130">
        <v>62.497999999999998</v>
      </c>
      <c r="FQ130">
        <v>44.447099999999999</v>
      </c>
      <c r="FR130">
        <v>1</v>
      </c>
      <c r="FS130">
        <v>-0.21548300000000001</v>
      </c>
      <c r="FT130">
        <v>0.37451299999999998</v>
      </c>
      <c r="FU130">
        <v>20.263200000000001</v>
      </c>
      <c r="FV130">
        <v>5.24709</v>
      </c>
      <c r="FW130">
        <v>12.039899999999999</v>
      </c>
      <c r="FX130">
        <v>5.0236999999999998</v>
      </c>
      <c r="FY130">
        <v>3.3008799999999998</v>
      </c>
      <c r="FZ130">
        <v>999.9</v>
      </c>
      <c r="GA130">
        <v>9999</v>
      </c>
      <c r="GB130">
        <v>9999</v>
      </c>
      <c r="GC130">
        <v>9999</v>
      </c>
      <c r="GD130">
        <v>1.8783399999999999</v>
      </c>
      <c r="GE130">
        <v>1.87988</v>
      </c>
      <c r="GF130">
        <v>1.8788199999999999</v>
      </c>
      <c r="GG130">
        <v>1.8792800000000001</v>
      </c>
      <c r="GH130">
        <v>1.8808</v>
      </c>
      <c r="GI130">
        <v>1.8753</v>
      </c>
      <c r="GJ130">
        <v>1.8824799999999999</v>
      </c>
      <c r="GK130">
        <v>1.8772599999999999</v>
      </c>
      <c r="GL130">
        <v>5</v>
      </c>
      <c r="GM130">
        <v>0</v>
      </c>
      <c r="GN130">
        <v>0</v>
      </c>
      <c r="GO130">
        <v>0</v>
      </c>
      <c r="GP130" t="s">
        <v>386</v>
      </c>
      <c r="GQ130" t="s">
        <v>387</v>
      </c>
      <c r="GR130" t="s">
        <v>388</v>
      </c>
      <c r="GS130" t="s">
        <v>388</v>
      </c>
      <c r="GT130" t="s">
        <v>388</v>
      </c>
      <c r="GU130" t="s">
        <v>388</v>
      </c>
      <c r="GV130">
        <v>0</v>
      </c>
      <c r="GW130">
        <v>100</v>
      </c>
      <c r="GX130">
        <v>100</v>
      </c>
      <c r="GY130">
        <v>0.64400000000000002</v>
      </c>
      <c r="GZ130">
        <v>-0.124</v>
      </c>
      <c r="HA130">
        <v>0.68272727272727696</v>
      </c>
      <c r="HB130">
        <v>0</v>
      </c>
      <c r="HC130">
        <v>0</v>
      </c>
      <c r="HD130">
        <v>0</v>
      </c>
      <c r="HE130">
        <v>-0.12618000000000201</v>
      </c>
      <c r="HF130">
        <v>0</v>
      </c>
      <c r="HG130">
        <v>0</v>
      </c>
      <c r="HH130">
        <v>0</v>
      </c>
      <c r="HI130">
        <v>-1</v>
      </c>
      <c r="HJ130">
        <v>-1</v>
      </c>
      <c r="HK130">
        <v>-1</v>
      </c>
      <c r="HL130">
        <v>-1</v>
      </c>
      <c r="HM130">
        <v>4.7</v>
      </c>
      <c r="HN130">
        <v>4.5</v>
      </c>
      <c r="HO130">
        <v>0.159912</v>
      </c>
      <c r="HP130">
        <v>4.99878</v>
      </c>
      <c r="HQ130">
        <v>1.5490699999999999</v>
      </c>
      <c r="HR130">
        <v>2.3278799999999999</v>
      </c>
      <c r="HS130">
        <v>1.5173300000000001</v>
      </c>
      <c r="HT130">
        <v>1.2206999999999999E-3</v>
      </c>
      <c r="HU130">
        <v>30.243400000000001</v>
      </c>
      <c r="HV130">
        <v>23.938700000000001</v>
      </c>
      <c r="HW130">
        <v>2</v>
      </c>
      <c r="HX130">
        <v>482.49</v>
      </c>
      <c r="HY130">
        <v>205.7</v>
      </c>
      <c r="HZ130">
        <v>22.0001</v>
      </c>
      <c r="IA130">
        <v>24.6616</v>
      </c>
      <c r="IB130">
        <v>30.0002</v>
      </c>
      <c r="IC130">
        <v>24.617000000000001</v>
      </c>
      <c r="ID130">
        <v>24.613</v>
      </c>
      <c r="IE130">
        <v>-1</v>
      </c>
      <c r="IF130">
        <v>-30</v>
      </c>
      <c r="IG130">
        <v>-30</v>
      </c>
      <c r="IH130">
        <v>22</v>
      </c>
      <c r="II130">
        <v>400</v>
      </c>
      <c r="IJ130">
        <v>15.804</v>
      </c>
      <c r="IK130">
        <v>100.64400000000001</v>
      </c>
      <c r="IL130">
        <v>101.024</v>
      </c>
    </row>
    <row r="131" spans="1:246" x14ac:dyDescent="0.35">
      <c r="A131">
        <v>113</v>
      </c>
      <c r="B131">
        <v>1717098474.0999999</v>
      </c>
      <c r="C131">
        <v>36602</v>
      </c>
      <c r="D131" t="s">
        <v>835</v>
      </c>
      <c r="E131" t="s">
        <v>836</v>
      </c>
      <c r="F131" t="s">
        <v>381</v>
      </c>
      <c r="G131">
        <v>1717098474.0999999</v>
      </c>
      <c r="H131">
        <f t="shared" si="50"/>
        <v>1.1564385533260248E-3</v>
      </c>
      <c r="I131">
        <f t="shared" si="51"/>
        <v>1.1564385533260249</v>
      </c>
      <c r="J131">
        <f t="shared" si="52"/>
        <v>7.3427517045587027</v>
      </c>
      <c r="K131">
        <f t="shared" si="53"/>
        <v>404.28800000000001</v>
      </c>
      <c r="L131">
        <f t="shared" si="54"/>
        <v>241.98415512825625</v>
      </c>
      <c r="M131">
        <f t="shared" si="55"/>
        <v>24.350438428522626</v>
      </c>
      <c r="N131">
        <f t="shared" si="56"/>
        <v>40.682787871680006</v>
      </c>
      <c r="O131">
        <f t="shared" si="57"/>
        <v>7.7016405454408868E-2</v>
      </c>
      <c r="P131">
        <f t="shared" si="58"/>
        <v>2.9389008329470623</v>
      </c>
      <c r="Q131">
        <f t="shared" si="59"/>
        <v>7.5912482628066366E-2</v>
      </c>
      <c r="R131">
        <f t="shared" si="60"/>
        <v>4.7543166514151997E-2</v>
      </c>
      <c r="S131">
        <f t="shared" si="61"/>
        <v>77.19688345258345</v>
      </c>
      <c r="T131">
        <f t="shared" si="62"/>
        <v>23.488818413970748</v>
      </c>
      <c r="U131">
        <f t="shared" si="63"/>
        <v>23.488818413970748</v>
      </c>
      <c r="V131">
        <f t="shared" si="64"/>
        <v>2.9042340984028012</v>
      </c>
      <c r="W131">
        <f t="shared" si="65"/>
        <v>48.799075351141774</v>
      </c>
      <c r="X131">
        <f t="shared" si="66"/>
        <v>1.4040959514255</v>
      </c>
      <c r="Y131">
        <f t="shared" si="67"/>
        <v>2.8773003203894678</v>
      </c>
      <c r="Z131">
        <f t="shared" si="68"/>
        <v>1.5001381469773012</v>
      </c>
      <c r="AA131">
        <f t="shared" si="69"/>
        <v>-50.998940201677698</v>
      </c>
      <c r="AB131">
        <f t="shared" si="70"/>
        <v>-24.466365698135107</v>
      </c>
      <c r="AC131">
        <f t="shared" si="71"/>
        <v>-1.7329314979807353</v>
      </c>
      <c r="AD131">
        <f t="shared" si="72"/>
        <v>-1.3539452100843619E-3</v>
      </c>
      <c r="AE131">
        <f t="shared" si="73"/>
        <v>7.2646813435022617</v>
      </c>
      <c r="AF131">
        <f t="shared" si="74"/>
        <v>1.1566065440916748</v>
      </c>
      <c r="AG131">
        <f t="shared" si="75"/>
        <v>7.3427517045587027</v>
      </c>
      <c r="AH131">
        <v>418.792006741325</v>
      </c>
      <c r="AI131">
        <v>409.99530303030298</v>
      </c>
      <c r="AJ131">
        <v>-2.3339904235388301E-2</v>
      </c>
      <c r="AK131">
        <v>66.787744931049204</v>
      </c>
      <c r="AL131">
        <f t="shared" si="76"/>
        <v>1.1564385533260249</v>
      </c>
      <c r="AM131">
        <v>12.583471258395299</v>
      </c>
      <c r="AN131">
        <v>13.9519054545455</v>
      </c>
      <c r="AO131">
        <v>-4.8729888231406401E-6</v>
      </c>
      <c r="AP131">
        <v>78.098731627610306</v>
      </c>
      <c r="AQ131">
        <v>13</v>
      </c>
      <c r="AR131">
        <v>3</v>
      </c>
      <c r="AS131">
        <f t="shared" si="77"/>
        <v>1</v>
      </c>
      <c r="AT131">
        <f t="shared" si="78"/>
        <v>0</v>
      </c>
      <c r="AU131">
        <f t="shared" si="79"/>
        <v>53816.993775866504</v>
      </c>
      <c r="AV131" t="s">
        <v>427</v>
      </c>
      <c r="AW131">
        <v>10452.200000000001</v>
      </c>
      <c r="AX131">
        <v>1034.8442307692301</v>
      </c>
      <c r="AY131">
        <v>4484.24</v>
      </c>
      <c r="AZ131">
        <f t="shared" si="80"/>
        <v>0.76922639493666034</v>
      </c>
      <c r="BA131">
        <v>-1.01765535009789</v>
      </c>
      <c r="BB131" t="s">
        <v>837</v>
      </c>
      <c r="BC131">
        <v>10450.9</v>
      </c>
      <c r="BD131">
        <v>1578.3851999999999</v>
      </c>
      <c r="BE131">
        <v>2201.31</v>
      </c>
      <c r="BF131">
        <f t="shared" si="81"/>
        <v>0.28297913515134177</v>
      </c>
      <c r="BG131">
        <v>0.5</v>
      </c>
      <c r="BH131">
        <f t="shared" si="82"/>
        <v>336.6803917262917</v>
      </c>
      <c r="BI131">
        <f t="shared" si="83"/>
        <v>7.3427517045587027</v>
      </c>
      <c r="BJ131">
        <f t="shared" si="84"/>
        <v>47.636763036560495</v>
      </c>
      <c r="BK131">
        <f t="shared" si="85"/>
        <v>2.483187990779482E-2</v>
      </c>
      <c r="BL131">
        <f t="shared" si="86"/>
        <v>1.0370779217829382</v>
      </c>
      <c r="BM131">
        <f t="shared" si="87"/>
        <v>835.00282797925308</v>
      </c>
      <c r="BN131" t="s">
        <v>383</v>
      </c>
      <c r="BO131">
        <v>0</v>
      </c>
      <c r="BP131">
        <f t="shared" si="88"/>
        <v>835.00282797925308</v>
      </c>
      <c r="BQ131">
        <f t="shared" si="89"/>
        <v>0.62067912834664218</v>
      </c>
      <c r="BR131">
        <f t="shared" si="90"/>
        <v>0.45591856118174662</v>
      </c>
      <c r="BS131">
        <f t="shared" si="91"/>
        <v>0.62559101872127398</v>
      </c>
      <c r="BT131">
        <f t="shared" si="92"/>
        <v>0.53402750121916565</v>
      </c>
      <c r="BU131">
        <f t="shared" si="93"/>
        <v>0.66183475389056423</v>
      </c>
      <c r="BV131">
        <f t="shared" si="94"/>
        <v>0.24119162287823692</v>
      </c>
      <c r="BW131">
        <f t="shared" si="95"/>
        <v>0.75880837712176308</v>
      </c>
      <c r="BX131">
        <f t="shared" si="96"/>
        <v>400.11</v>
      </c>
      <c r="BY131">
        <f t="shared" si="97"/>
        <v>336.6803917262917</v>
      </c>
      <c r="BZ131">
        <f t="shared" si="98"/>
        <v>0.84146957518255405</v>
      </c>
      <c r="CA131">
        <f t="shared" si="99"/>
        <v>0.1929391503651082</v>
      </c>
      <c r="CB131">
        <v>1717098474.0999999</v>
      </c>
      <c r="CC131">
        <v>404.28800000000001</v>
      </c>
      <c r="CD131">
        <v>413.56700000000001</v>
      </c>
      <c r="CE131">
        <v>13.9533</v>
      </c>
      <c r="CF131">
        <v>12.5847</v>
      </c>
      <c r="CG131">
        <v>403.63</v>
      </c>
      <c r="CH131">
        <v>14.077299999999999</v>
      </c>
      <c r="CI131">
        <v>499.98599999999999</v>
      </c>
      <c r="CJ131">
        <v>100.52800000000001</v>
      </c>
      <c r="CK131">
        <v>0.100235</v>
      </c>
      <c r="CL131">
        <v>23.334399999999999</v>
      </c>
      <c r="CM131">
        <v>22.581299999999999</v>
      </c>
      <c r="CN131">
        <v>999.9</v>
      </c>
      <c r="CO131">
        <v>0</v>
      </c>
      <c r="CP131">
        <v>0</v>
      </c>
      <c r="CQ131">
        <v>10000.6</v>
      </c>
      <c r="CR131">
        <v>0</v>
      </c>
      <c r="CS131">
        <v>1.5289399999999999E-3</v>
      </c>
      <c r="CT131">
        <v>400.11</v>
      </c>
      <c r="CU131">
        <v>0.94999100000000003</v>
      </c>
      <c r="CV131">
        <v>5.0008700000000003E-2</v>
      </c>
      <c r="CW131">
        <v>0</v>
      </c>
      <c r="CX131">
        <v>1578.45</v>
      </c>
      <c r="CY131">
        <v>8.2756299999999996</v>
      </c>
      <c r="CZ131">
        <v>3684.18</v>
      </c>
      <c r="DA131">
        <v>3405.8</v>
      </c>
      <c r="DB131">
        <v>37.25</v>
      </c>
      <c r="DC131">
        <v>40.625</v>
      </c>
      <c r="DD131">
        <v>39.25</v>
      </c>
      <c r="DE131">
        <v>40.5</v>
      </c>
      <c r="DF131">
        <v>40.875</v>
      </c>
      <c r="DG131">
        <v>372.24</v>
      </c>
      <c r="DH131">
        <v>19.600000000000001</v>
      </c>
      <c r="DI131">
        <v>0</v>
      </c>
      <c r="DJ131">
        <v>298.799999952316</v>
      </c>
      <c r="DK131">
        <v>0</v>
      </c>
      <c r="DL131">
        <v>1578.3851999999999</v>
      </c>
      <c r="DM131">
        <v>0.70230769663425796</v>
      </c>
      <c r="DN131">
        <v>0.63153844992848096</v>
      </c>
      <c r="DO131">
        <v>3682.9144000000001</v>
      </c>
      <c r="DP131">
        <v>15</v>
      </c>
      <c r="DQ131">
        <v>1717098506.0999999</v>
      </c>
      <c r="DR131" t="s">
        <v>838</v>
      </c>
      <c r="DS131">
        <v>1717098497.0999999</v>
      </c>
      <c r="DT131">
        <v>1717098506.0999999</v>
      </c>
      <c r="DU131">
        <v>114</v>
      </c>
      <c r="DV131">
        <v>1.4E-2</v>
      </c>
      <c r="DW131">
        <v>0</v>
      </c>
      <c r="DX131">
        <v>0.65800000000000003</v>
      </c>
      <c r="DY131">
        <v>-0.124</v>
      </c>
      <c r="DZ131">
        <v>414</v>
      </c>
      <c r="EA131">
        <v>13</v>
      </c>
      <c r="EB131">
        <v>0.36</v>
      </c>
      <c r="EC131">
        <v>7.0000000000000007E-2</v>
      </c>
      <c r="ED131">
        <v>-9.2115080952380897</v>
      </c>
      <c r="EE131">
        <v>7.6483636363645205E-2</v>
      </c>
      <c r="EF131">
        <v>3.7755011981261598E-2</v>
      </c>
      <c r="EG131">
        <v>1</v>
      </c>
      <c r="EH131">
        <v>404.31236696871099</v>
      </c>
      <c r="EI131">
        <v>0.20558886125713999</v>
      </c>
      <c r="EJ131">
        <v>2.9901707436389698E-2</v>
      </c>
      <c r="EK131">
        <v>1</v>
      </c>
      <c r="EL131">
        <v>1.37006571428571</v>
      </c>
      <c r="EM131">
        <v>-3.1620779220769002E-3</v>
      </c>
      <c r="EN131">
        <v>9.3106989880598295E-4</v>
      </c>
      <c r="EO131">
        <v>1</v>
      </c>
      <c r="EP131">
        <v>3</v>
      </c>
      <c r="EQ131">
        <v>3</v>
      </c>
      <c r="ER131" t="s">
        <v>385</v>
      </c>
      <c r="ES131">
        <v>2.9778199999999999</v>
      </c>
      <c r="ET131">
        <v>2.83039</v>
      </c>
      <c r="EU131">
        <v>9.97807E-2</v>
      </c>
      <c r="EV131">
        <v>0.10097200000000001</v>
      </c>
      <c r="EW131">
        <v>7.96515E-2</v>
      </c>
      <c r="EX131">
        <v>7.2242600000000004E-2</v>
      </c>
      <c r="EY131">
        <v>25329.7</v>
      </c>
      <c r="EZ131">
        <v>30887.7</v>
      </c>
      <c r="FA131">
        <v>26039.8</v>
      </c>
      <c r="FB131">
        <v>31225.599999999999</v>
      </c>
      <c r="FC131">
        <v>32133.200000000001</v>
      </c>
      <c r="FD131">
        <v>35332.300000000003</v>
      </c>
      <c r="FE131">
        <v>38342.6</v>
      </c>
      <c r="FF131">
        <v>41420.199999999997</v>
      </c>
      <c r="FG131">
        <v>2.1522000000000001</v>
      </c>
      <c r="FH131">
        <v>1.4880500000000001</v>
      </c>
      <c r="FI131">
        <v>5.2787399999999998E-2</v>
      </c>
      <c r="FJ131">
        <v>0</v>
      </c>
      <c r="FK131">
        <v>21.711099999999998</v>
      </c>
      <c r="FL131">
        <v>999.9</v>
      </c>
      <c r="FM131">
        <v>34.488999999999997</v>
      </c>
      <c r="FN131">
        <v>27.896000000000001</v>
      </c>
      <c r="FO131">
        <v>12.9399</v>
      </c>
      <c r="FP131">
        <v>62.738100000000003</v>
      </c>
      <c r="FQ131">
        <v>44.411099999999998</v>
      </c>
      <c r="FR131">
        <v>1</v>
      </c>
      <c r="FS131">
        <v>-0.21179400000000001</v>
      </c>
      <c r="FT131">
        <v>0.38664799999999999</v>
      </c>
      <c r="FU131">
        <v>20.263300000000001</v>
      </c>
      <c r="FV131">
        <v>5.2469400000000004</v>
      </c>
      <c r="FW131">
        <v>12.039899999999999</v>
      </c>
      <c r="FX131">
        <v>5.0237999999999996</v>
      </c>
      <c r="FY131">
        <v>3.3008799999999998</v>
      </c>
      <c r="FZ131">
        <v>999.9</v>
      </c>
      <c r="GA131">
        <v>9999</v>
      </c>
      <c r="GB131">
        <v>9999</v>
      </c>
      <c r="GC131">
        <v>9999</v>
      </c>
      <c r="GD131">
        <v>1.87836</v>
      </c>
      <c r="GE131">
        <v>1.8799600000000001</v>
      </c>
      <c r="GF131">
        <v>1.8789400000000001</v>
      </c>
      <c r="GG131">
        <v>1.87937</v>
      </c>
      <c r="GH131">
        <v>1.8808199999999999</v>
      </c>
      <c r="GI131">
        <v>1.87531</v>
      </c>
      <c r="GJ131">
        <v>1.8824799999999999</v>
      </c>
      <c r="GK131">
        <v>1.8772899999999999</v>
      </c>
      <c r="GL131">
        <v>5</v>
      </c>
      <c r="GM131">
        <v>0</v>
      </c>
      <c r="GN131">
        <v>0</v>
      </c>
      <c r="GO131">
        <v>0</v>
      </c>
      <c r="GP131" t="s">
        <v>386</v>
      </c>
      <c r="GQ131" t="s">
        <v>387</v>
      </c>
      <c r="GR131" t="s">
        <v>388</v>
      </c>
      <c r="GS131" t="s">
        <v>388</v>
      </c>
      <c r="GT131" t="s">
        <v>388</v>
      </c>
      <c r="GU131" t="s">
        <v>388</v>
      </c>
      <c r="GV131">
        <v>0</v>
      </c>
      <c r="GW131">
        <v>100</v>
      </c>
      <c r="GX131">
        <v>100</v>
      </c>
      <c r="GY131">
        <v>0.65800000000000003</v>
      </c>
      <c r="GZ131">
        <v>-0.124</v>
      </c>
      <c r="HA131">
        <v>0.64436363636360705</v>
      </c>
      <c r="HB131">
        <v>0</v>
      </c>
      <c r="HC131">
        <v>0</v>
      </c>
      <c r="HD131">
        <v>0</v>
      </c>
      <c r="HE131">
        <v>-0.12439</v>
      </c>
      <c r="HF131">
        <v>0</v>
      </c>
      <c r="HG131">
        <v>0</v>
      </c>
      <c r="HH131">
        <v>0</v>
      </c>
      <c r="HI131">
        <v>-1</v>
      </c>
      <c r="HJ131">
        <v>-1</v>
      </c>
      <c r="HK131">
        <v>-1</v>
      </c>
      <c r="HL131">
        <v>-1</v>
      </c>
      <c r="HM131">
        <v>4.5</v>
      </c>
      <c r="HN131">
        <v>4.5</v>
      </c>
      <c r="HO131">
        <v>0.161133</v>
      </c>
      <c r="HP131">
        <v>4.99878</v>
      </c>
      <c r="HQ131">
        <v>1.5502899999999999</v>
      </c>
      <c r="HR131">
        <v>2.32544</v>
      </c>
      <c r="HS131">
        <v>1.5185500000000001</v>
      </c>
      <c r="HT131">
        <v>1.2206999999999999E-3</v>
      </c>
      <c r="HU131">
        <v>30.243400000000001</v>
      </c>
      <c r="HV131">
        <v>23.9299</v>
      </c>
      <c r="HW131">
        <v>2</v>
      </c>
      <c r="HX131">
        <v>482.54700000000003</v>
      </c>
      <c r="HY131">
        <v>206.09800000000001</v>
      </c>
      <c r="HZ131">
        <v>21.999700000000001</v>
      </c>
      <c r="IA131">
        <v>24.709299999999999</v>
      </c>
      <c r="IB131">
        <v>30.0002</v>
      </c>
      <c r="IC131">
        <v>24.666899999999998</v>
      </c>
      <c r="ID131">
        <v>24.662700000000001</v>
      </c>
      <c r="IE131">
        <v>-1</v>
      </c>
      <c r="IF131">
        <v>-30</v>
      </c>
      <c r="IG131">
        <v>-30</v>
      </c>
      <c r="IH131">
        <v>22</v>
      </c>
      <c r="II131">
        <v>400</v>
      </c>
      <c r="IJ131">
        <v>15.804</v>
      </c>
      <c r="IK131">
        <v>100.636</v>
      </c>
      <c r="IL131">
        <v>101.015</v>
      </c>
    </row>
    <row r="132" spans="1:246" x14ac:dyDescent="0.35">
      <c r="A132">
        <v>114</v>
      </c>
      <c r="B132">
        <v>1717098774.0999999</v>
      </c>
      <c r="C132">
        <v>36902</v>
      </c>
      <c r="D132" t="s">
        <v>839</v>
      </c>
      <c r="E132" t="s">
        <v>840</v>
      </c>
      <c r="F132" t="s">
        <v>381</v>
      </c>
      <c r="G132">
        <v>1717098774.0999999</v>
      </c>
      <c r="H132">
        <f t="shared" si="50"/>
        <v>1.1543211862228649E-3</v>
      </c>
      <c r="I132">
        <f t="shared" si="51"/>
        <v>1.1543211862228648</v>
      </c>
      <c r="J132">
        <f t="shared" si="52"/>
        <v>7.1233286340307185</v>
      </c>
      <c r="K132">
        <f t="shared" si="53"/>
        <v>404.92700000000002</v>
      </c>
      <c r="L132">
        <f t="shared" si="54"/>
        <v>246.63099614326188</v>
      </c>
      <c r="M132">
        <f t="shared" si="55"/>
        <v>24.816504340558296</v>
      </c>
      <c r="N132">
        <f t="shared" si="56"/>
        <v>40.744564998927011</v>
      </c>
      <c r="O132">
        <f t="shared" si="57"/>
        <v>7.6741880021858264E-2</v>
      </c>
      <c r="P132">
        <f t="shared" si="58"/>
        <v>2.9384708789580016</v>
      </c>
      <c r="Q132">
        <f t="shared" si="59"/>
        <v>7.5645594743176323E-2</v>
      </c>
      <c r="R132">
        <f t="shared" si="60"/>
        <v>4.7375688904429898E-2</v>
      </c>
      <c r="S132">
        <f t="shared" si="61"/>
        <v>77.197076391733802</v>
      </c>
      <c r="T132">
        <f t="shared" si="62"/>
        <v>23.504589535710789</v>
      </c>
      <c r="U132">
        <f t="shared" si="63"/>
        <v>23.504589535710789</v>
      </c>
      <c r="V132">
        <f t="shared" si="64"/>
        <v>2.9069972796666703</v>
      </c>
      <c r="W132">
        <f t="shared" si="65"/>
        <v>48.766320486614831</v>
      </c>
      <c r="X132">
        <f t="shared" si="66"/>
        <v>1.4044416411576002</v>
      </c>
      <c r="Y132">
        <f t="shared" si="67"/>
        <v>2.8799417859362286</v>
      </c>
      <c r="Z132">
        <f t="shared" si="68"/>
        <v>1.5025556385090701</v>
      </c>
      <c r="AA132">
        <f t="shared" si="69"/>
        <v>-50.905564312428339</v>
      </c>
      <c r="AB132">
        <f t="shared" si="70"/>
        <v>-24.553262773510209</v>
      </c>
      <c r="AC132">
        <f t="shared" si="71"/>
        <v>-1.7396134264091176</v>
      </c>
      <c r="AD132">
        <f t="shared" si="72"/>
        <v>-1.3641206138679252E-3</v>
      </c>
      <c r="AE132">
        <f t="shared" si="73"/>
        <v>7.1173160412101302</v>
      </c>
      <c r="AF132">
        <f t="shared" si="74"/>
        <v>1.152925404965681</v>
      </c>
      <c r="AG132">
        <f t="shared" si="75"/>
        <v>7.1233286340307185</v>
      </c>
      <c r="AH132">
        <v>419.28694893915201</v>
      </c>
      <c r="AI132">
        <v>410.599945454546</v>
      </c>
      <c r="AJ132">
        <v>5.50544960727423E-3</v>
      </c>
      <c r="AK132">
        <v>66.787585835925597</v>
      </c>
      <c r="AL132">
        <f t="shared" si="76"/>
        <v>1.1543211862228648</v>
      </c>
      <c r="AM132">
        <v>12.5933030296992</v>
      </c>
      <c r="AN132">
        <v>13.959133939393899</v>
      </c>
      <c r="AO132">
        <v>2.9084178070168698E-6</v>
      </c>
      <c r="AP132">
        <v>78.098458151604305</v>
      </c>
      <c r="AQ132">
        <v>13</v>
      </c>
      <c r="AR132">
        <v>3</v>
      </c>
      <c r="AS132">
        <f t="shared" si="77"/>
        <v>1</v>
      </c>
      <c r="AT132">
        <f t="shared" si="78"/>
        <v>0</v>
      </c>
      <c r="AU132">
        <f t="shared" si="79"/>
        <v>53801.473874838135</v>
      </c>
      <c r="AV132" t="s">
        <v>427</v>
      </c>
      <c r="AW132">
        <v>10452.200000000001</v>
      </c>
      <c r="AX132">
        <v>1034.8442307692301</v>
      </c>
      <c r="AY132">
        <v>4484.24</v>
      </c>
      <c r="AZ132">
        <f t="shared" si="80"/>
        <v>0.76922639493666034</v>
      </c>
      <c r="BA132">
        <v>-1.01765535009789</v>
      </c>
      <c r="BB132" t="s">
        <v>841</v>
      </c>
      <c r="BC132">
        <v>10445.200000000001</v>
      </c>
      <c r="BD132">
        <v>1581.0304000000001</v>
      </c>
      <c r="BE132">
        <v>2200.4499999999998</v>
      </c>
      <c r="BF132">
        <f t="shared" si="81"/>
        <v>0.28149678474857409</v>
      </c>
      <c r="BG132">
        <v>0.5</v>
      </c>
      <c r="BH132">
        <f t="shared" si="82"/>
        <v>336.68123319586687</v>
      </c>
      <c r="BI132">
        <f t="shared" si="83"/>
        <v>7.1233286340307185</v>
      </c>
      <c r="BJ132">
        <f t="shared" si="84"/>
        <v>47.387342314910704</v>
      </c>
      <c r="BK132">
        <f t="shared" si="85"/>
        <v>2.4180094348747169E-2</v>
      </c>
      <c r="BL132">
        <f t="shared" si="86"/>
        <v>1.0378740712127066</v>
      </c>
      <c r="BM132">
        <f t="shared" si="87"/>
        <v>834.87905744843204</v>
      </c>
      <c r="BN132" t="s">
        <v>383</v>
      </c>
      <c r="BO132">
        <v>0</v>
      </c>
      <c r="BP132">
        <f t="shared" si="88"/>
        <v>834.87905744843204</v>
      </c>
      <c r="BQ132">
        <f t="shared" si="89"/>
        <v>0.62058712652028802</v>
      </c>
      <c r="BR132">
        <f t="shared" si="90"/>
        <v>0.45359752518065072</v>
      </c>
      <c r="BS132">
        <f t="shared" si="91"/>
        <v>0.62580545907942309</v>
      </c>
      <c r="BT132">
        <f t="shared" si="92"/>
        <v>0.53141432236456732</v>
      </c>
      <c r="BU132">
        <f t="shared" si="93"/>
        <v>0.6620840729184565</v>
      </c>
      <c r="BV132">
        <f t="shared" si="94"/>
        <v>0.23952675058225512</v>
      </c>
      <c r="BW132">
        <f t="shared" si="95"/>
        <v>0.76047324941774486</v>
      </c>
      <c r="BX132">
        <f t="shared" si="96"/>
        <v>400.11099999999999</v>
      </c>
      <c r="BY132">
        <f t="shared" si="97"/>
        <v>336.68123319586687</v>
      </c>
      <c r="BZ132">
        <f t="shared" si="98"/>
        <v>0.84146957518255405</v>
      </c>
      <c r="CA132">
        <f t="shared" si="99"/>
        <v>0.1929391503651082</v>
      </c>
      <c r="CB132">
        <v>1717098774.0999999</v>
      </c>
      <c r="CC132">
        <v>404.92700000000002</v>
      </c>
      <c r="CD132">
        <v>414.02800000000002</v>
      </c>
      <c r="CE132">
        <v>13.957599999999999</v>
      </c>
      <c r="CF132">
        <v>12.593400000000001</v>
      </c>
      <c r="CG132">
        <v>404.26100000000002</v>
      </c>
      <c r="CH132">
        <v>14.082599999999999</v>
      </c>
      <c r="CI132">
        <v>500</v>
      </c>
      <c r="CJ132">
        <v>100.52200000000001</v>
      </c>
      <c r="CK132">
        <v>0.10000100000000001</v>
      </c>
      <c r="CL132">
        <v>23.349599999999999</v>
      </c>
      <c r="CM132">
        <v>22.599900000000002</v>
      </c>
      <c r="CN132">
        <v>999.9</v>
      </c>
      <c r="CO132">
        <v>0</v>
      </c>
      <c r="CP132">
        <v>0</v>
      </c>
      <c r="CQ132">
        <v>9998.75</v>
      </c>
      <c r="CR132">
        <v>0</v>
      </c>
      <c r="CS132">
        <v>1.5289399999999999E-3</v>
      </c>
      <c r="CT132">
        <v>400.11099999999999</v>
      </c>
      <c r="CU132">
        <v>0.94999100000000003</v>
      </c>
      <c r="CV132">
        <v>5.0008999999999998E-2</v>
      </c>
      <c r="CW132">
        <v>0</v>
      </c>
      <c r="CX132">
        <v>1581.11</v>
      </c>
      <c r="CY132">
        <v>8.2756299999999996</v>
      </c>
      <c r="CZ132">
        <v>3690.02</v>
      </c>
      <c r="DA132">
        <v>3405.81</v>
      </c>
      <c r="DB132">
        <v>37.311999999999998</v>
      </c>
      <c r="DC132">
        <v>40.686999999999998</v>
      </c>
      <c r="DD132">
        <v>39.311999999999998</v>
      </c>
      <c r="DE132">
        <v>40.561999999999998</v>
      </c>
      <c r="DF132">
        <v>40.936999999999998</v>
      </c>
      <c r="DG132">
        <v>372.24</v>
      </c>
      <c r="DH132">
        <v>19.600000000000001</v>
      </c>
      <c r="DI132">
        <v>0</v>
      </c>
      <c r="DJ132">
        <v>299.200000047684</v>
      </c>
      <c r="DK132">
        <v>0</v>
      </c>
      <c r="DL132">
        <v>1581.0304000000001</v>
      </c>
      <c r="DM132">
        <v>1.6107692448511099</v>
      </c>
      <c r="DN132">
        <v>1.5700000659165201</v>
      </c>
      <c r="DO132">
        <v>3688.8263999999999</v>
      </c>
      <c r="DP132">
        <v>15</v>
      </c>
      <c r="DQ132">
        <v>1717098798.0999999</v>
      </c>
      <c r="DR132" t="s">
        <v>842</v>
      </c>
      <c r="DS132">
        <v>1717098795.0999999</v>
      </c>
      <c r="DT132">
        <v>1717098798.0999999</v>
      </c>
      <c r="DU132">
        <v>115</v>
      </c>
      <c r="DV132">
        <v>8.9999999999999993E-3</v>
      </c>
      <c r="DW132">
        <v>-1E-3</v>
      </c>
      <c r="DX132">
        <v>0.66600000000000004</v>
      </c>
      <c r="DY132">
        <v>-0.125</v>
      </c>
      <c r="DZ132">
        <v>414</v>
      </c>
      <c r="EA132">
        <v>13</v>
      </c>
      <c r="EB132">
        <v>0.28000000000000003</v>
      </c>
      <c r="EC132">
        <v>0.03</v>
      </c>
      <c r="ED132">
        <v>-9.1718530000000005</v>
      </c>
      <c r="EE132">
        <v>0.32478857142859702</v>
      </c>
      <c r="EF132">
        <v>4.6880992001023497E-2</v>
      </c>
      <c r="EG132">
        <v>1</v>
      </c>
      <c r="EH132">
        <v>404.85632535820099</v>
      </c>
      <c r="EI132">
        <v>-2.14291788775599E-2</v>
      </c>
      <c r="EJ132">
        <v>3.0107988476084001E-2</v>
      </c>
      <c r="EK132">
        <v>1</v>
      </c>
      <c r="EL132">
        <v>1.3648499999999999</v>
      </c>
      <c r="EM132">
        <v>2.09323308269308E-4</v>
      </c>
      <c r="EN132">
        <v>9.4454751071612099E-4</v>
      </c>
      <c r="EO132">
        <v>1</v>
      </c>
      <c r="EP132">
        <v>3</v>
      </c>
      <c r="EQ132">
        <v>3</v>
      </c>
      <c r="ER132" t="s">
        <v>385</v>
      </c>
      <c r="ES132">
        <v>2.9778199999999999</v>
      </c>
      <c r="ET132">
        <v>2.8301400000000001</v>
      </c>
      <c r="EU132">
        <v>9.9885199999999993E-2</v>
      </c>
      <c r="EV132">
        <v>0.10104299999999999</v>
      </c>
      <c r="EW132">
        <v>7.9661899999999994E-2</v>
      </c>
      <c r="EX132">
        <v>7.2268799999999994E-2</v>
      </c>
      <c r="EY132">
        <v>25324.9</v>
      </c>
      <c r="EZ132">
        <v>30882.6</v>
      </c>
      <c r="FA132">
        <v>26038</v>
      </c>
      <c r="FB132">
        <v>31223.1</v>
      </c>
      <c r="FC132">
        <v>32130</v>
      </c>
      <c r="FD132">
        <v>35328.300000000003</v>
      </c>
      <c r="FE132">
        <v>38339.199999999997</v>
      </c>
      <c r="FF132">
        <v>41416.6</v>
      </c>
      <c r="FG132">
        <v>2.1522299999999999</v>
      </c>
      <c r="FH132">
        <v>1.4882500000000001</v>
      </c>
      <c r="FI132">
        <v>5.2984799999999999E-2</v>
      </c>
      <c r="FJ132">
        <v>0</v>
      </c>
      <c r="FK132">
        <v>21.726500000000001</v>
      </c>
      <c r="FL132">
        <v>999.9</v>
      </c>
      <c r="FM132">
        <v>34.537999999999997</v>
      </c>
      <c r="FN132">
        <v>27.885000000000002</v>
      </c>
      <c r="FO132">
        <v>12.951700000000001</v>
      </c>
      <c r="FP132">
        <v>62.648099999999999</v>
      </c>
      <c r="FQ132">
        <v>44.375</v>
      </c>
      <c r="FR132">
        <v>1</v>
      </c>
      <c r="FS132">
        <v>-0.20913599999999999</v>
      </c>
      <c r="FT132">
        <v>0.39193899999999998</v>
      </c>
      <c r="FU132">
        <v>20.263000000000002</v>
      </c>
      <c r="FV132">
        <v>5.2469400000000004</v>
      </c>
      <c r="FW132">
        <v>12.039899999999999</v>
      </c>
      <c r="FX132">
        <v>5.0240499999999999</v>
      </c>
      <c r="FY132">
        <v>3.30063</v>
      </c>
      <c r="FZ132">
        <v>999.9</v>
      </c>
      <c r="GA132">
        <v>9999</v>
      </c>
      <c r="GB132">
        <v>9999</v>
      </c>
      <c r="GC132">
        <v>9999</v>
      </c>
      <c r="GD132">
        <v>1.87836</v>
      </c>
      <c r="GE132">
        <v>1.8799399999999999</v>
      </c>
      <c r="GF132">
        <v>1.8789100000000001</v>
      </c>
      <c r="GG132">
        <v>1.8793200000000001</v>
      </c>
      <c r="GH132">
        <v>1.8808100000000001</v>
      </c>
      <c r="GI132">
        <v>1.87531</v>
      </c>
      <c r="GJ132">
        <v>1.8824799999999999</v>
      </c>
      <c r="GK132">
        <v>1.8772899999999999</v>
      </c>
      <c r="GL132">
        <v>5</v>
      </c>
      <c r="GM132">
        <v>0</v>
      </c>
      <c r="GN132">
        <v>0</v>
      </c>
      <c r="GO132">
        <v>0</v>
      </c>
      <c r="GP132" t="s">
        <v>386</v>
      </c>
      <c r="GQ132" t="s">
        <v>387</v>
      </c>
      <c r="GR132" t="s">
        <v>388</v>
      </c>
      <c r="GS132" t="s">
        <v>388</v>
      </c>
      <c r="GT132" t="s">
        <v>388</v>
      </c>
      <c r="GU132" t="s">
        <v>388</v>
      </c>
      <c r="GV132">
        <v>0</v>
      </c>
      <c r="GW132">
        <v>100</v>
      </c>
      <c r="GX132">
        <v>100</v>
      </c>
      <c r="GY132">
        <v>0.66600000000000004</v>
      </c>
      <c r="GZ132">
        <v>-0.125</v>
      </c>
      <c r="HA132">
        <v>0.65790909090901595</v>
      </c>
      <c r="HB132">
        <v>0</v>
      </c>
      <c r="HC132">
        <v>0</v>
      </c>
      <c r="HD132">
        <v>0</v>
      </c>
      <c r="HE132">
        <v>-0.12405999999999801</v>
      </c>
      <c r="HF132">
        <v>0</v>
      </c>
      <c r="HG132">
        <v>0</v>
      </c>
      <c r="HH132">
        <v>0</v>
      </c>
      <c r="HI132">
        <v>-1</v>
      </c>
      <c r="HJ132">
        <v>-1</v>
      </c>
      <c r="HK132">
        <v>-1</v>
      </c>
      <c r="HL132">
        <v>-1</v>
      </c>
      <c r="HM132">
        <v>4.5999999999999996</v>
      </c>
      <c r="HN132">
        <v>4.5</v>
      </c>
      <c r="HO132">
        <v>0.159912</v>
      </c>
      <c r="HP132">
        <v>4.99878</v>
      </c>
      <c r="HQ132">
        <v>1.5490699999999999</v>
      </c>
      <c r="HR132">
        <v>2.32544</v>
      </c>
      <c r="HS132">
        <v>1.5185500000000001</v>
      </c>
      <c r="HT132">
        <v>1.2206999999999999E-3</v>
      </c>
      <c r="HU132">
        <v>30.243400000000001</v>
      </c>
      <c r="HV132">
        <v>23.938700000000001</v>
      </c>
      <c r="HW132">
        <v>2</v>
      </c>
      <c r="HX132">
        <v>482.887</v>
      </c>
      <c r="HY132">
        <v>206.30600000000001</v>
      </c>
      <c r="HZ132">
        <v>21.9999</v>
      </c>
      <c r="IA132">
        <v>24.740500000000001</v>
      </c>
      <c r="IB132">
        <v>30.0001</v>
      </c>
      <c r="IC132">
        <v>24.702200000000001</v>
      </c>
      <c r="ID132">
        <v>24.698699999999999</v>
      </c>
      <c r="IE132">
        <v>-1</v>
      </c>
      <c r="IF132">
        <v>-30</v>
      </c>
      <c r="IG132">
        <v>-30</v>
      </c>
      <c r="IH132">
        <v>22</v>
      </c>
      <c r="II132">
        <v>400</v>
      </c>
      <c r="IJ132">
        <v>15.804</v>
      </c>
      <c r="IK132">
        <v>100.628</v>
      </c>
      <c r="IL132">
        <v>101.00700000000001</v>
      </c>
    </row>
    <row r="133" spans="1:246" x14ac:dyDescent="0.35">
      <c r="A133">
        <v>115</v>
      </c>
      <c r="B133">
        <v>1717099074.0999999</v>
      </c>
      <c r="C133">
        <v>37202</v>
      </c>
      <c r="D133" t="s">
        <v>843</v>
      </c>
      <c r="E133" t="s">
        <v>844</v>
      </c>
      <c r="F133" t="s">
        <v>381</v>
      </c>
      <c r="G133">
        <v>1717099074.0999999</v>
      </c>
      <c r="H133">
        <f t="shared" si="50"/>
        <v>1.1457212963145369E-3</v>
      </c>
      <c r="I133">
        <f t="shared" si="51"/>
        <v>1.1457212963145369</v>
      </c>
      <c r="J133">
        <f t="shared" si="52"/>
        <v>7.0765733942053775</v>
      </c>
      <c r="K133">
        <f t="shared" si="53"/>
        <v>405.32799999999997</v>
      </c>
      <c r="L133">
        <f t="shared" si="54"/>
        <v>246.54087513542612</v>
      </c>
      <c r="M133">
        <f t="shared" si="55"/>
        <v>24.80772463724163</v>
      </c>
      <c r="N133">
        <f t="shared" si="56"/>
        <v>40.785388655087999</v>
      </c>
      <c r="O133">
        <f t="shared" si="57"/>
        <v>7.599175109851862E-2</v>
      </c>
      <c r="P133">
        <f t="shared" si="58"/>
        <v>2.9382686891992833</v>
      </c>
      <c r="Q133">
        <f t="shared" si="59"/>
        <v>7.4916558055292473E-2</v>
      </c>
      <c r="R133">
        <f t="shared" si="60"/>
        <v>4.6918183239875108E-2</v>
      </c>
      <c r="S133">
        <f t="shared" si="61"/>
        <v>77.195926962406418</v>
      </c>
      <c r="T133">
        <f t="shared" si="62"/>
        <v>23.516727545728962</v>
      </c>
      <c r="U133">
        <f t="shared" si="63"/>
        <v>23.516727545728962</v>
      </c>
      <c r="V133">
        <f t="shared" si="64"/>
        <v>2.9091254866492253</v>
      </c>
      <c r="W133">
        <f t="shared" si="65"/>
        <v>48.695501817506099</v>
      </c>
      <c r="X133">
        <f t="shared" si="66"/>
        <v>1.4032404311804998</v>
      </c>
      <c r="Y133">
        <f t="shared" si="67"/>
        <v>2.881663354531923</v>
      </c>
      <c r="Z133">
        <f t="shared" si="68"/>
        <v>1.5058850554687255</v>
      </c>
      <c r="AA133">
        <f t="shared" si="69"/>
        <v>-50.526309167471076</v>
      </c>
      <c r="AB133">
        <f t="shared" si="70"/>
        <v>-24.906091877359845</v>
      </c>
      <c r="AC133">
        <f t="shared" si="71"/>
        <v>-1.7649298185797198</v>
      </c>
      <c r="AD133">
        <f t="shared" si="72"/>
        <v>-1.403901004220387E-3</v>
      </c>
      <c r="AE133">
        <f t="shared" si="73"/>
        <v>7.0696378993669589</v>
      </c>
      <c r="AF133">
        <f t="shared" si="74"/>
        <v>1.1457962168081639</v>
      </c>
      <c r="AG133">
        <f t="shared" si="75"/>
        <v>7.0765733942053775</v>
      </c>
      <c r="AH133">
        <v>419.69104276401703</v>
      </c>
      <c r="AI133">
        <v>411.07996969696899</v>
      </c>
      <c r="AJ133">
        <v>1.98393499067946E-3</v>
      </c>
      <c r="AK133">
        <v>66.694015159180495</v>
      </c>
      <c r="AL133">
        <f t="shared" si="76"/>
        <v>1.1457212963145369</v>
      </c>
      <c r="AM133">
        <v>12.590535304076001</v>
      </c>
      <c r="AN133">
        <v>13.946266060606099</v>
      </c>
      <c r="AO133">
        <v>-3.2232488813777899E-6</v>
      </c>
      <c r="AP133">
        <v>77.839143412374497</v>
      </c>
      <c r="AQ133">
        <v>13</v>
      </c>
      <c r="AR133">
        <v>3</v>
      </c>
      <c r="AS133">
        <f t="shared" si="77"/>
        <v>1</v>
      </c>
      <c r="AT133">
        <f t="shared" si="78"/>
        <v>0</v>
      </c>
      <c r="AU133">
        <f t="shared" si="79"/>
        <v>53793.760536594462</v>
      </c>
      <c r="AV133" t="s">
        <v>427</v>
      </c>
      <c r="AW133">
        <v>10452.200000000001</v>
      </c>
      <c r="AX133">
        <v>1034.8442307692301</v>
      </c>
      <c r="AY133">
        <v>4484.24</v>
      </c>
      <c r="AZ133">
        <f t="shared" si="80"/>
        <v>0.76922639493666034</v>
      </c>
      <c r="BA133">
        <v>-1.01765535009789</v>
      </c>
      <c r="BB133" t="s">
        <v>845</v>
      </c>
      <c r="BC133">
        <v>10448.6</v>
      </c>
      <c r="BD133">
        <v>1584.0311538461499</v>
      </c>
      <c r="BE133">
        <v>2198.11</v>
      </c>
      <c r="BF133">
        <f t="shared" si="81"/>
        <v>0.27936674968670827</v>
      </c>
      <c r="BG133">
        <v>0.5</v>
      </c>
      <c r="BH133">
        <f t="shared" si="82"/>
        <v>336.67842348120325</v>
      </c>
      <c r="BI133">
        <f t="shared" si="83"/>
        <v>7.0765733942053775</v>
      </c>
      <c r="BJ133">
        <f t="shared" si="84"/>
        <v>47.02837842879444</v>
      </c>
      <c r="BK133">
        <f t="shared" si="85"/>
        <v>2.4041424040810763E-2</v>
      </c>
      <c r="BL133">
        <f t="shared" si="86"/>
        <v>1.0400434919089578</v>
      </c>
      <c r="BM133">
        <f t="shared" si="87"/>
        <v>834.54198233688385</v>
      </c>
      <c r="BN133" t="s">
        <v>383</v>
      </c>
      <c r="BO133">
        <v>0</v>
      </c>
      <c r="BP133">
        <f t="shared" si="88"/>
        <v>834.54198233688385</v>
      </c>
      <c r="BQ133">
        <f t="shared" si="89"/>
        <v>0.62033656990010333</v>
      </c>
      <c r="BR133">
        <f t="shared" si="90"/>
        <v>0.45034705874537811</v>
      </c>
      <c r="BS133">
        <f t="shared" si="91"/>
        <v>0.62638881050871098</v>
      </c>
      <c r="BT133">
        <f t="shared" si="92"/>
        <v>0.52789213127101697</v>
      </c>
      <c r="BU133">
        <f t="shared" si="93"/>
        <v>0.66276245259900024</v>
      </c>
      <c r="BV133">
        <f t="shared" si="94"/>
        <v>0.23726397440631147</v>
      </c>
      <c r="BW133">
        <f t="shared" si="95"/>
        <v>0.76273602559368858</v>
      </c>
      <c r="BX133">
        <f t="shared" si="96"/>
        <v>400.108</v>
      </c>
      <c r="BY133">
        <f t="shared" si="97"/>
        <v>336.67842348120325</v>
      </c>
      <c r="BZ133">
        <f t="shared" si="98"/>
        <v>0.8414688621102383</v>
      </c>
      <c r="CA133">
        <f t="shared" si="99"/>
        <v>0.1929377242204765</v>
      </c>
      <c r="CB133">
        <v>1717099074.0999999</v>
      </c>
      <c r="CC133">
        <v>405.32799999999997</v>
      </c>
      <c r="CD133">
        <v>414.36900000000003</v>
      </c>
      <c r="CE133">
        <v>13.945499999999999</v>
      </c>
      <c r="CF133">
        <v>12.589700000000001</v>
      </c>
      <c r="CG133">
        <v>404.67399999999998</v>
      </c>
      <c r="CH133">
        <v>14.070499999999999</v>
      </c>
      <c r="CI133">
        <v>499.99299999999999</v>
      </c>
      <c r="CJ133">
        <v>100.523</v>
      </c>
      <c r="CK133">
        <v>0.100171</v>
      </c>
      <c r="CL133">
        <v>23.359500000000001</v>
      </c>
      <c r="CM133">
        <v>22.6053</v>
      </c>
      <c r="CN133">
        <v>999.9</v>
      </c>
      <c r="CO133">
        <v>0</v>
      </c>
      <c r="CP133">
        <v>0</v>
      </c>
      <c r="CQ133">
        <v>9997.5</v>
      </c>
      <c r="CR133">
        <v>0</v>
      </c>
      <c r="CS133">
        <v>1.5289399999999999E-3</v>
      </c>
      <c r="CT133">
        <v>400.108</v>
      </c>
      <c r="CU133">
        <v>0.94999199999999995</v>
      </c>
      <c r="CV133">
        <v>5.0007799999999998E-2</v>
      </c>
      <c r="CW133">
        <v>0</v>
      </c>
      <c r="CX133">
        <v>1584.06</v>
      </c>
      <c r="CY133">
        <v>8.2756299999999996</v>
      </c>
      <c r="CZ133">
        <v>3696.87</v>
      </c>
      <c r="DA133">
        <v>3405.78</v>
      </c>
      <c r="DB133">
        <v>37.375</v>
      </c>
      <c r="DC133">
        <v>40.686999999999998</v>
      </c>
      <c r="DD133">
        <v>39.375</v>
      </c>
      <c r="DE133">
        <v>40.561999999999998</v>
      </c>
      <c r="DF133">
        <v>41</v>
      </c>
      <c r="DG133">
        <v>372.24</v>
      </c>
      <c r="DH133">
        <v>19.59</v>
      </c>
      <c r="DI133">
        <v>0</v>
      </c>
      <c r="DJ133">
        <v>299</v>
      </c>
      <c r="DK133">
        <v>0</v>
      </c>
      <c r="DL133">
        <v>1584.0311538461499</v>
      </c>
      <c r="DM133">
        <v>0.86735044514906001</v>
      </c>
      <c r="DN133">
        <v>2.5011966564558401</v>
      </c>
      <c r="DO133">
        <v>3695.8453846153802</v>
      </c>
      <c r="DP133">
        <v>15</v>
      </c>
      <c r="DQ133">
        <v>1717099113.0999999</v>
      </c>
      <c r="DR133" t="s">
        <v>846</v>
      </c>
      <c r="DS133">
        <v>1717099113.0999999</v>
      </c>
      <c r="DT133">
        <v>1717099100.0999999</v>
      </c>
      <c r="DU133">
        <v>116</v>
      </c>
      <c r="DV133">
        <v>-1.2999999999999999E-2</v>
      </c>
      <c r="DW133">
        <v>0</v>
      </c>
      <c r="DX133">
        <v>0.65400000000000003</v>
      </c>
      <c r="DY133">
        <v>-0.125</v>
      </c>
      <c r="DZ133">
        <v>414</v>
      </c>
      <c r="EA133">
        <v>13</v>
      </c>
      <c r="EB133">
        <v>0.18</v>
      </c>
      <c r="EC133">
        <v>0.06</v>
      </c>
      <c r="ED133">
        <v>-9.1262670000000004</v>
      </c>
      <c r="EE133">
        <v>0.24540090225563499</v>
      </c>
      <c r="EF133">
        <v>4.3981123462231098E-2</v>
      </c>
      <c r="EG133">
        <v>1</v>
      </c>
      <c r="EH133">
        <v>405.26992537839902</v>
      </c>
      <c r="EI133">
        <v>0.34200020798522601</v>
      </c>
      <c r="EJ133">
        <v>3.1644838249270599E-2</v>
      </c>
      <c r="EK133">
        <v>1</v>
      </c>
      <c r="EL133">
        <v>1.357721</v>
      </c>
      <c r="EM133">
        <v>-2.0300751879691599E-3</v>
      </c>
      <c r="EN133">
        <v>1.2426540145994E-3</v>
      </c>
      <c r="EO133">
        <v>1</v>
      </c>
      <c r="EP133">
        <v>3</v>
      </c>
      <c r="EQ133">
        <v>3</v>
      </c>
      <c r="ER133" t="s">
        <v>385</v>
      </c>
      <c r="ES133">
        <v>2.9777800000000001</v>
      </c>
      <c r="ET133">
        <v>2.8302999999999998</v>
      </c>
      <c r="EU133">
        <v>9.9956500000000004E-2</v>
      </c>
      <c r="EV133">
        <v>0.10109899999999999</v>
      </c>
      <c r="EW133">
        <v>7.9605700000000001E-2</v>
      </c>
      <c r="EX133">
        <v>7.2248300000000001E-2</v>
      </c>
      <c r="EY133">
        <v>25321.599999999999</v>
      </c>
      <c r="EZ133">
        <v>30877.8</v>
      </c>
      <c r="FA133">
        <v>26036.9</v>
      </c>
      <c r="FB133">
        <v>31220.400000000001</v>
      </c>
      <c r="FC133">
        <v>32130.400000000001</v>
      </c>
      <c r="FD133">
        <v>35325.5</v>
      </c>
      <c r="FE133">
        <v>38337.4</v>
      </c>
      <c r="FF133">
        <v>41412.400000000001</v>
      </c>
      <c r="FG133">
        <v>2.1520999999999999</v>
      </c>
      <c r="FH133">
        <v>1.4878499999999999</v>
      </c>
      <c r="FI133">
        <v>5.0675100000000001E-2</v>
      </c>
      <c r="FJ133">
        <v>0</v>
      </c>
      <c r="FK133">
        <v>21.77</v>
      </c>
      <c r="FL133">
        <v>999.9</v>
      </c>
      <c r="FM133">
        <v>34.561999999999998</v>
      </c>
      <c r="FN133">
        <v>27.896000000000001</v>
      </c>
      <c r="FO133">
        <v>12.967700000000001</v>
      </c>
      <c r="FP133">
        <v>62.678199999999997</v>
      </c>
      <c r="FQ133">
        <v>44.350999999999999</v>
      </c>
      <c r="FR133">
        <v>1</v>
      </c>
      <c r="FS133">
        <v>-0.20721300000000001</v>
      </c>
      <c r="FT133">
        <v>0.40261400000000003</v>
      </c>
      <c r="FU133">
        <v>20.263000000000002</v>
      </c>
      <c r="FV133">
        <v>5.24709</v>
      </c>
      <c r="FW133">
        <v>12.039899999999999</v>
      </c>
      <c r="FX133">
        <v>5.0236000000000001</v>
      </c>
      <c r="FY133">
        <v>3.3008000000000002</v>
      </c>
      <c r="FZ133">
        <v>999.9</v>
      </c>
      <c r="GA133">
        <v>9999</v>
      </c>
      <c r="GB133">
        <v>9999</v>
      </c>
      <c r="GC133">
        <v>9999</v>
      </c>
      <c r="GD133">
        <v>1.87836</v>
      </c>
      <c r="GE133">
        <v>1.87999</v>
      </c>
      <c r="GF133">
        <v>1.8789499999999999</v>
      </c>
      <c r="GG133">
        <v>1.87934</v>
      </c>
      <c r="GH133">
        <v>1.8808199999999999</v>
      </c>
      <c r="GI133">
        <v>1.8753299999999999</v>
      </c>
      <c r="GJ133">
        <v>1.88249</v>
      </c>
      <c r="GK133">
        <v>1.8772899999999999</v>
      </c>
      <c r="GL133">
        <v>5</v>
      </c>
      <c r="GM133">
        <v>0</v>
      </c>
      <c r="GN133">
        <v>0</v>
      </c>
      <c r="GO133">
        <v>0</v>
      </c>
      <c r="GP133" t="s">
        <v>386</v>
      </c>
      <c r="GQ133" t="s">
        <v>387</v>
      </c>
      <c r="GR133" t="s">
        <v>388</v>
      </c>
      <c r="GS133" t="s">
        <v>388</v>
      </c>
      <c r="GT133" t="s">
        <v>388</v>
      </c>
      <c r="GU133" t="s">
        <v>388</v>
      </c>
      <c r="GV133">
        <v>0</v>
      </c>
      <c r="GW133">
        <v>100</v>
      </c>
      <c r="GX133">
        <v>100</v>
      </c>
      <c r="GY133">
        <v>0.65400000000000003</v>
      </c>
      <c r="GZ133">
        <v>-0.125</v>
      </c>
      <c r="HA133">
        <v>0.66627272727271203</v>
      </c>
      <c r="HB133">
        <v>0</v>
      </c>
      <c r="HC133">
        <v>0</v>
      </c>
      <c r="HD133">
        <v>0</v>
      </c>
      <c r="HE133">
        <v>-0.125440000000001</v>
      </c>
      <c r="HF133">
        <v>0</v>
      </c>
      <c r="HG133">
        <v>0</v>
      </c>
      <c r="HH133">
        <v>0</v>
      </c>
      <c r="HI133">
        <v>-1</v>
      </c>
      <c r="HJ133">
        <v>-1</v>
      </c>
      <c r="HK133">
        <v>-1</v>
      </c>
      <c r="HL133">
        <v>-1</v>
      </c>
      <c r="HM133">
        <v>4.7</v>
      </c>
      <c r="HN133">
        <v>4.5999999999999996</v>
      </c>
      <c r="HO133">
        <v>0.159912</v>
      </c>
      <c r="HP133">
        <v>4.99878</v>
      </c>
      <c r="HQ133">
        <v>1.5502899999999999</v>
      </c>
      <c r="HR133">
        <v>2.32666</v>
      </c>
      <c r="HS133">
        <v>1.5185500000000001</v>
      </c>
      <c r="HT133">
        <v>1.2206999999999999E-3</v>
      </c>
      <c r="HU133">
        <v>30.243400000000001</v>
      </c>
      <c r="HV133">
        <v>23.938700000000001</v>
      </c>
      <c r="HW133">
        <v>2</v>
      </c>
      <c r="HX133">
        <v>483.05700000000002</v>
      </c>
      <c r="HY133">
        <v>206.27600000000001</v>
      </c>
      <c r="HZ133">
        <v>22.0001</v>
      </c>
      <c r="IA133">
        <v>24.764800000000001</v>
      </c>
      <c r="IB133">
        <v>30.0002</v>
      </c>
      <c r="IC133">
        <v>24.729199999999999</v>
      </c>
      <c r="ID133">
        <v>24.727</v>
      </c>
      <c r="IE133">
        <v>-1</v>
      </c>
      <c r="IF133">
        <v>-30</v>
      </c>
      <c r="IG133">
        <v>-30</v>
      </c>
      <c r="IH133">
        <v>22</v>
      </c>
      <c r="II133">
        <v>400</v>
      </c>
      <c r="IJ133">
        <v>15.804</v>
      </c>
      <c r="IK133">
        <v>100.623</v>
      </c>
      <c r="IL133">
        <v>100.997</v>
      </c>
    </row>
    <row r="134" spans="1:246" x14ac:dyDescent="0.35">
      <c r="A134">
        <v>116</v>
      </c>
      <c r="B134">
        <v>1717099375</v>
      </c>
      <c r="C134">
        <v>37502.900000095397</v>
      </c>
      <c r="D134" t="s">
        <v>847</v>
      </c>
      <c r="E134" t="s">
        <v>848</v>
      </c>
      <c r="F134" t="s">
        <v>381</v>
      </c>
      <c r="G134">
        <v>1717099375</v>
      </c>
      <c r="H134">
        <f t="shared" si="50"/>
        <v>1.1404474840168062E-3</v>
      </c>
      <c r="I134">
        <f t="shared" si="51"/>
        <v>1.1404474840168062</v>
      </c>
      <c r="J134">
        <f t="shared" si="52"/>
        <v>7.0732450032771039</v>
      </c>
      <c r="K134">
        <f t="shared" si="53"/>
        <v>405.702</v>
      </c>
      <c r="L134">
        <f t="shared" si="54"/>
        <v>245.99710233354114</v>
      </c>
      <c r="M134">
        <f t="shared" si="55"/>
        <v>24.752712559098306</v>
      </c>
      <c r="N134">
        <f t="shared" si="56"/>
        <v>40.822533661536006</v>
      </c>
      <c r="O134">
        <f t="shared" si="57"/>
        <v>7.5496785379848011E-2</v>
      </c>
      <c r="P134">
        <f t="shared" si="58"/>
        <v>2.9386905283808868</v>
      </c>
      <c r="Q134">
        <f t="shared" si="59"/>
        <v>7.4435597642911258E-2</v>
      </c>
      <c r="R134">
        <f t="shared" si="60"/>
        <v>4.6616349359690404E-2</v>
      </c>
      <c r="S134">
        <f t="shared" si="61"/>
        <v>77.199169331150813</v>
      </c>
      <c r="T134">
        <f t="shared" si="62"/>
        <v>23.528095454438258</v>
      </c>
      <c r="U134">
        <f t="shared" si="63"/>
        <v>23.528095454438258</v>
      </c>
      <c r="V134">
        <f t="shared" si="64"/>
        <v>2.9111199041895381</v>
      </c>
      <c r="W134">
        <f t="shared" si="65"/>
        <v>48.640759846168976</v>
      </c>
      <c r="X134">
        <f t="shared" si="66"/>
        <v>1.4025092387711999</v>
      </c>
      <c r="Y134">
        <f t="shared" si="67"/>
        <v>2.8834032264437659</v>
      </c>
      <c r="Z134">
        <f t="shared" si="68"/>
        <v>1.5086106654183382</v>
      </c>
      <c r="AA134">
        <f t="shared" si="69"/>
        <v>-50.29373404514115</v>
      </c>
      <c r="AB134">
        <f t="shared" si="70"/>
        <v>-25.126386288844117</v>
      </c>
      <c r="AC134">
        <f t="shared" si="71"/>
        <v>-1.7804775336110374</v>
      </c>
      <c r="AD134">
        <f t="shared" si="72"/>
        <v>-1.4285364454877936E-3</v>
      </c>
      <c r="AE134">
        <f t="shared" si="73"/>
        <v>7.120852017909213</v>
      </c>
      <c r="AF134">
        <f t="shared" si="74"/>
        <v>1.1405140113288383</v>
      </c>
      <c r="AG134">
        <f t="shared" si="75"/>
        <v>7.0732450032771039</v>
      </c>
      <c r="AH134">
        <v>420.03590957740101</v>
      </c>
      <c r="AI134">
        <v>411.441751515151</v>
      </c>
      <c r="AJ134">
        <v>-3.1096256014325499E-4</v>
      </c>
      <c r="AK134">
        <v>66.787562320313398</v>
      </c>
      <c r="AL134">
        <f t="shared" si="76"/>
        <v>1.1404474840168062</v>
      </c>
      <c r="AM134">
        <v>12.588617627820399</v>
      </c>
      <c r="AN134">
        <v>13.9380436363636</v>
      </c>
      <c r="AO134">
        <v>-6.6551601051815999E-7</v>
      </c>
      <c r="AP134">
        <v>78.098416813214101</v>
      </c>
      <c r="AQ134">
        <v>13</v>
      </c>
      <c r="AR134">
        <v>3</v>
      </c>
      <c r="AS134">
        <f t="shared" si="77"/>
        <v>1</v>
      </c>
      <c r="AT134">
        <f t="shared" si="78"/>
        <v>0</v>
      </c>
      <c r="AU134">
        <f t="shared" si="79"/>
        <v>53804.312091513595</v>
      </c>
      <c r="AV134" t="s">
        <v>427</v>
      </c>
      <c r="AW134">
        <v>10452.200000000001</v>
      </c>
      <c r="AX134">
        <v>1034.8442307692301</v>
      </c>
      <c r="AY134">
        <v>4484.24</v>
      </c>
      <c r="AZ134">
        <f t="shared" si="80"/>
        <v>0.76922639493666034</v>
      </c>
      <c r="BA134">
        <v>-1.01765535009789</v>
      </c>
      <c r="BB134" t="s">
        <v>849</v>
      </c>
      <c r="BC134">
        <v>10452.5</v>
      </c>
      <c r="BD134">
        <v>1587.0563999999999</v>
      </c>
      <c r="BE134">
        <v>2197.15</v>
      </c>
      <c r="BF134">
        <f t="shared" si="81"/>
        <v>0.27767498805270474</v>
      </c>
      <c r="BG134">
        <v>0.5</v>
      </c>
      <c r="BH134">
        <f t="shared" si="82"/>
        <v>336.69047466557544</v>
      </c>
      <c r="BI134">
        <f t="shared" si="83"/>
        <v>7.0732450032771039</v>
      </c>
      <c r="BJ134">
        <f t="shared" si="84"/>
        <v>46.745261765111572</v>
      </c>
      <c r="BK134">
        <f t="shared" si="85"/>
        <v>2.4030677913925078E-2</v>
      </c>
      <c r="BL134">
        <f t="shared" si="86"/>
        <v>1.0409348474159705</v>
      </c>
      <c r="BM134">
        <f t="shared" si="87"/>
        <v>834.40356628915742</v>
      </c>
      <c r="BN134" t="s">
        <v>383</v>
      </c>
      <c r="BO134">
        <v>0</v>
      </c>
      <c r="BP134">
        <f t="shared" si="88"/>
        <v>834.40356628915742</v>
      </c>
      <c r="BQ134">
        <f t="shared" si="89"/>
        <v>0.62023368168347304</v>
      </c>
      <c r="BR134">
        <f t="shared" si="90"/>
        <v>0.44769414537279517</v>
      </c>
      <c r="BS134">
        <f t="shared" si="91"/>
        <v>0.62662808088489641</v>
      </c>
      <c r="BT134">
        <f t="shared" si="92"/>
        <v>0.52489939923792039</v>
      </c>
      <c r="BU134">
        <f t="shared" si="93"/>
        <v>0.66304076221153097</v>
      </c>
      <c r="BV134">
        <f t="shared" si="94"/>
        <v>0.23537764096212133</v>
      </c>
      <c r="BW134">
        <f t="shared" si="95"/>
        <v>0.76462235903787867</v>
      </c>
      <c r="BX134">
        <f t="shared" si="96"/>
        <v>400.12200000000001</v>
      </c>
      <c r="BY134">
        <f t="shared" si="97"/>
        <v>336.69047466557544</v>
      </c>
      <c r="BZ134">
        <f t="shared" si="98"/>
        <v>0.84146953845470984</v>
      </c>
      <c r="CA134">
        <f t="shared" si="99"/>
        <v>0.19293907690941967</v>
      </c>
      <c r="CB134">
        <v>1717099375</v>
      </c>
      <c r="CC134">
        <v>405.702</v>
      </c>
      <c r="CD134">
        <v>414.80200000000002</v>
      </c>
      <c r="CE134">
        <v>13.9384</v>
      </c>
      <c r="CF134">
        <v>12.588900000000001</v>
      </c>
      <c r="CG134">
        <v>405.03199999999998</v>
      </c>
      <c r="CH134">
        <v>14.061400000000001</v>
      </c>
      <c r="CI134">
        <v>500.01499999999999</v>
      </c>
      <c r="CJ134">
        <v>100.52200000000001</v>
      </c>
      <c r="CK134">
        <v>9.9968000000000001E-2</v>
      </c>
      <c r="CL134">
        <v>23.369499999999999</v>
      </c>
      <c r="CM134">
        <v>22.636900000000001</v>
      </c>
      <c r="CN134">
        <v>999.9</v>
      </c>
      <c r="CO134">
        <v>0</v>
      </c>
      <c r="CP134">
        <v>0</v>
      </c>
      <c r="CQ134">
        <v>10000</v>
      </c>
      <c r="CR134">
        <v>0</v>
      </c>
      <c r="CS134">
        <v>1.5289399999999999E-3</v>
      </c>
      <c r="CT134">
        <v>400.12200000000001</v>
      </c>
      <c r="CU134">
        <v>0.94999199999999995</v>
      </c>
      <c r="CV134">
        <v>5.0007799999999998E-2</v>
      </c>
      <c r="CW134">
        <v>0</v>
      </c>
      <c r="CX134">
        <v>1587.26</v>
      </c>
      <c r="CY134">
        <v>8.2756299999999996</v>
      </c>
      <c r="CZ134">
        <v>3704.04</v>
      </c>
      <c r="DA134">
        <v>3405.9</v>
      </c>
      <c r="DB134">
        <v>37.375</v>
      </c>
      <c r="DC134">
        <v>40.686999999999998</v>
      </c>
      <c r="DD134">
        <v>39.311999999999998</v>
      </c>
      <c r="DE134">
        <v>40.561999999999998</v>
      </c>
      <c r="DF134">
        <v>41</v>
      </c>
      <c r="DG134">
        <v>372.25</v>
      </c>
      <c r="DH134">
        <v>19.600000000000001</v>
      </c>
      <c r="DI134">
        <v>0</v>
      </c>
      <c r="DJ134">
        <v>300</v>
      </c>
      <c r="DK134">
        <v>0</v>
      </c>
      <c r="DL134">
        <v>1587.0563999999999</v>
      </c>
      <c r="DM134">
        <v>1.39923076599254</v>
      </c>
      <c r="DN134">
        <v>5.8538461987776396</v>
      </c>
      <c r="DO134">
        <v>3702.5311999999999</v>
      </c>
      <c r="DP134">
        <v>15</v>
      </c>
      <c r="DQ134">
        <v>1717099405</v>
      </c>
      <c r="DR134" t="s">
        <v>850</v>
      </c>
      <c r="DS134">
        <v>1717099401</v>
      </c>
      <c r="DT134">
        <v>1717099405</v>
      </c>
      <c r="DU134">
        <v>117</v>
      </c>
      <c r="DV134">
        <v>1.7000000000000001E-2</v>
      </c>
      <c r="DW134">
        <v>1E-3</v>
      </c>
      <c r="DX134">
        <v>0.67</v>
      </c>
      <c r="DY134">
        <v>-0.123</v>
      </c>
      <c r="DZ134">
        <v>415</v>
      </c>
      <c r="EA134">
        <v>13</v>
      </c>
      <c r="EB134">
        <v>0.42</v>
      </c>
      <c r="EC134">
        <v>0.13</v>
      </c>
      <c r="ED134">
        <v>-9.0795825000000008</v>
      </c>
      <c r="EE134">
        <v>0.26057368421054</v>
      </c>
      <c r="EF134">
        <v>3.89063878913216E-2</v>
      </c>
      <c r="EG134">
        <v>1</v>
      </c>
      <c r="EH134">
        <v>405.68359207128202</v>
      </c>
      <c r="EI134">
        <v>0.32614308555549998</v>
      </c>
      <c r="EJ134">
        <v>2.8663109749459799E-2</v>
      </c>
      <c r="EK134">
        <v>1</v>
      </c>
      <c r="EL134">
        <v>1.349146</v>
      </c>
      <c r="EM134">
        <v>-5.5452631578936599E-3</v>
      </c>
      <c r="EN134">
        <v>1.3071472755585001E-3</v>
      </c>
      <c r="EO134">
        <v>1</v>
      </c>
      <c r="EP134">
        <v>3</v>
      </c>
      <c r="EQ134">
        <v>3</v>
      </c>
      <c r="ER134" t="s">
        <v>385</v>
      </c>
      <c r="ES134">
        <v>2.9777999999999998</v>
      </c>
      <c r="ET134">
        <v>2.83012</v>
      </c>
      <c r="EU134">
        <v>0.10001699999999999</v>
      </c>
      <c r="EV134">
        <v>0.101172</v>
      </c>
      <c r="EW134">
        <v>7.9561699999999999E-2</v>
      </c>
      <c r="EX134">
        <v>7.2239800000000007E-2</v>
      </c>
      <c r="EY134">
        <v>25318.3</v>
      </c>
      <c r="EZ134">
        <v>30874.7</v>
      </c>
      <c r="FA134">
        <v>26035.4</v>
      </c>
      <c r="FB134">
        <v>31219.9</v>
      </c>
      <c r="FC134">
        <v>32129.9</v>
      </c>
      <c r="FD134">
        <v>35325.4</v>
      </c>
      <c r="FE134">
        <v>38334.9</v>
      </c>
      <c r="FF134">
        <v>41411.9</v>
      </c>
      <c r="FG134">
        <v>2.1515499999999999</v>
      </c>
      <c r="FH134">
        <v>1.4880500000000001</v>
      </c>
      <c r="FI134">
        <v>5.1002899999999997E-2</v>
      </c>
      <c r="FJ134">
        <v>0</v>
      </c>
      <c r="FK134">
        <v>21.796199999999999</v>
      </c>
      <c r="FL134">
        <v>999.9</v>
      </c>
      <c r="FM134">
        <v>34.561999999999998</v>
      </c>
      <c r="FN134">
        <v>27.896000000000001</v>
      </c>
      <c r="FO134">
        <v>12.968299999999999</v>
      </c>
      <c r="FP134">
        <v>62.6982</v>
      </c>
      <c r="FQ134">
        <v>44.338900000000002</v>
      </c>
      <c r="FR134">
        <v>1</v>
      </c>
      <c r="FS134">
        <v>-0.20532</v>
      </c>
      <c r="FT134">
        <v>0.408497</v>
      </c>
      <c r="FU134">
        <v>20.262899999999998</v>
      </c>
      <c r="FV134">
        <v>5.2472399999999997</v>
      </c>
      <c r="FW134">
        <v>12.039899999999999</v>
      </c>
      <c r="FX134">
        <v>5.0237499999999997</v>
      </c>
      <c r="FY134">
        <v>3.3005</v>
      </c>
      <c r="FZ134">
        <v>999.9</v>
      </c>
      <c r="GA134">
        <v>9999</v>
      </c>
      <c r="GB134">
        <v>9999</v>
      </c>
      <c r="GC134">
        <v>9999</v>
      </c>
      <c r="GD134">
        <v>1.87836</v>
      </c>
      <c r="GE134">
        <v>1.87999</v>
      </c>
      <c r="GF134">
        <v>1.8789100000000001</v>
      </c>
      <c r="GG134">
        <v>1.87937</v>
      </c>
      <c r="GH134">
        <v>1.8808100000000001</v>
      </c>
      <c r="GI134">
        <v>1.87534</v>
      </c>
      <c r="GJ134">
        <v>1.8824799999999999</v>
      </c>
      <c r="GK134">
        <v>1.8772899999999999</v>
      </c>
      <c r="GL134">
        <v>5</v>
      </c>
      <c r="GM134">
        <v>0</v>
      </c>
      <c r="GN134">
        <v>0</v>
      </c>
      <c r="GO134">
        <v>0</v>
      </c>
      <c r="GP134" t="s">
        <v>386</v>
      </c>
      <c r="GQ134" t="s">
        <v>387</v>
      </c>
      <c r="GR134" t="s">
        <v>388</v>
      </c>
      <c r="GS134" t="s">
        <v>388</v>
      </c>
      <c r="GT134" t="s">
        <v>388</v>
      </c>
      <c r="GU134" t="s">
        <v>388</v>
      </c>
      <c r="GV134">
        <v>0</v>
      </c>
      <c r="GW134">
        <v>100</v>
      </c>
      <c r="GX134">
        <v>100</v>
      </c>
      <c r="GY134">
        <v>0.67</v>
      </c>
      <c r="GZ134">
        <v>-0.123</v>
      </c>
      <c r="HA134">
        <v>0.65354545454539403</v>
      </c>
      <c r="HB134">
        <v>0</v>
      </c>
      <c r="HC134">
        <v>0</v>
      </c>
      <c r="HD134">
        <v>0</v>
      </c>
      <c r="HE134">
        <v>-0.124999999999998</v>
      </c>
      <c r="HF134">
        <v>0</v>
      </c>
      <c r="HG134">
        <v>0</v>
      </c>
      <c r="HH134">
        <v>0</v>
      </c>
      <c r="HI134">
        <v>-1</v>
      </c>
      <c r="HJ134">
        <v>-1</v>
      </c>
      <c r="HK134">
        <v>-1</v>
      </c>
      <c r="HL134">
        <v>-1</v>
      </c>
      <c r="HM134">
        <v>4.4000000000000004</v>
      </c>
      <c r="HN134">
        <v>4.5999999999999996</v>
      </c>
      <c r="HO134">
        <v>0.159912</v>
      </c>
      <c r="HP134">
        <v>4.99878</v>
      </c>
      <c r="HQ134">
        <v>1.5490699999999999</v>
      </c>
      <c r="HR134">
        <v>2.32666</v>
      </c>
      <c r="HS134">
        <v>1.5185500000000001</v>
      </c>
      <c r="HT134">
        <v>1.2206999999999999E-3</v>
      </c>
      <c r="HU134">
        <v>30.243400000000001</v>
      </c>
      <c r="HV134">
        <v>23.947399999999998</v>
      </c>
      <c r="HW134">
        <v>2</v>
      </c>
      <c r="HX134">
        <v>482.96699999999998</v>
      </c>
      <c r="HY134">
        <v>206.441</v>
      </c>
      <c r="HZ134">
        <v>22</v>
      </c>
      <c r="IA134">
        <v>24.790500000000002</v>
      </c>
      <c r="IB134">
        <v>30.0001</v>
      </c>
      <c r="IC134">
        <v>24.7563</v>
      </c>
      <c r="ID134">
        <v>24.751999999999999</v>
      </c>
      <c r="IE134">
        <v>-1</v>
      </c>
      <c r="IF134">
        <v>-30</v>
      </c>
      <c r="IG134">
        <v>-30</v>
      </c>
      <c r="IH134">
        <v>22</v>
      </c>
      <c r="II134">
        <v>400</v>
      </c>
      <c r="IJ134">
        <v>15.804</v>
      </c>
      <c r="IK134">
        <v>100.617</v>
      </c>
      <c r="IL134">
        <v>100.996</v>
      </c>
    </row>
    <row r="135" spans="1:246" x14ac:dyDescent="0.35">
      <c r="A135">
        <v>117</v>
      </c>
      <c r="B135">
        <v>1717099675</v>
      </c>
      <c r="C135">
        <v>37802.900000095397</v>
      </c>
      <c r="D135" t="s">
        <v>851</v>
      </c>
      <c r="E135" t="s">
        <v>852</v>
      </c>
      <c r="F135" t="s">
        <v>381</v>
      </c>
      <c r="G135">
        <v>1717099675</v>
      </c>
      <c r="H135">
        <f t="shared" si="50"/>
        <v>1.1319875222195424E-3</v>
      </c>
      <c r="I135">
        <f t="shared" si="51"/>
        <v>1.1319875222195424</v>
      </c>
      <c r="J135">
        <f t="shared" si="52"/>
        <v>7.0343220290930404</v>
      </c>
      <c r="K135">
        <f t="shared" si="53"/>
        <v>406.125</v>
      </c>
      <c r="L135">
        <f t="shared" si="54"/>
        <v>246.01489914046118</v>
      </c>
      <c r="M135">
        <f t="shared" si="55"/>
        <v>24.753998461660188</v>
      </c>
      <c r="N135">
        <f t="shared" si="56"/>
        <v>40.864263344887497</v>
      </c>
      <c r="O135">
        <f t="shared" si="57"/>
        <v>7.4878363990479466E-2</v>
      </c>
      <c r="P135">
        <f t="shared" si="58"/>
        <v>2.941623358644132</v>
      </c>
      <c r="Q135">
        <f t="shared" si="59"/>
        <v>7.3835385812649229E-2</v>
      </c>
      <c r="R135">
        <f t="shared" si="60"/>
        <v>4.6239613263826307E-2</v>
      </c>
      <c r="S135">
        <f t="shared" si="61"/>
        <v>77.195926962406418</v>
      </c>
      <c r="T135">
        <f t="shared" si="62"/>
        <v>23.528226004930712</v>
      </c>
      <c r="U135">
        <f t="shared" si="63"/>
        <v>23.528226004930712</v>
      </c>
      <c r="V135">
        <f t="shared" si="64"/>
        <v>2.911142815274796</v>
      </c>
      <c r="W135">
        <f t="shared" si="65"/>
        <v>48.613935917305454</v>
      </c>
      <c r="X135">
        <f t="shared" si="66"/>
        <v>1.4015750565374598</v>
      </c>
      <c r="Y135">
        <f t="shared" si="67"/>
        <v>2.8830725800963815</v>
      </c>
      <c r="Z135">
        <f t="shared" si="68"/>
        <v>1.5095677587373362</v>
      </c>
      <c r="AA135">
        <f t="shared" si="69"/>
        <v>-49.920649729881823</v>
      </c>
      <c r="AB135">
        <f t="shared" si="70"/>
        <v>-25.47348513161938</v>
      </c>
      <c r="AC135">
        <f t="shared" si="71"/>
        <v>-1.8032574394892134</v>
      </c>
      <c r="AD135">
        <f t="shared" si="72"/>
        <v>-1.46533858400133E-3</v>
      </c>
      <c r="AE135">
        <f t="shared" si="73"/>
        <v>7.0725088159150697</v>
      </c>
      <c r="AF135">
        <f t="shared" si="74"/>
        <v>1.132968344930541</v>
      </c>
      <c r="AG135">
        <f t="shared" si="75"/>
        <v>7.0343220290930404</v>
      </c>
      <c r="AH135">
        <v>420.47074230299103</v>
      </c>
      <c r="AI135">
        <v>411.91484848484799</v>
      </c>
      <c r="AJ135">
        <v>1.3315589945798801E-3</v>
      </c>
      <c r="AK135">
        <v>66.694069253676901</v>
      </c>
      <c r="AL135">
        <f t="shared" si="76"/>
        <v>1.1319875222195424</v>
      </c>
      <c r="AM135">
        <v>12.5886344739093</v>
      </c>
      <c r="AN135">
        <v>13.9280721212121</v>
      </c>
      <c r="AO135">
        <v>5.6474398298869895E-7</v>
      </c>
      <c r="AP135">
        <v>77.8393145049195</v>
      </c>
      <c r="AQ135">
        <v>13</v>
      </c>
      <c r="AR135">
        <v>3</v>
      </c>
      <c r="AS135">
        <f t="shared" si="77"/>
        <v>1</v>
      </c>
      <c r="AT135">
        <f t="shared" si="78"/>
        <v>0</v>
      </c>
      <c r="AU135">
        <f t="shared" si="79"/>
        <v>53890.776600907964</v>
      </c>
      <c r="AV135" t="s">
        <v>427</v>
      </c>
      <c r="AW135">
        <v>10452.200000000001</v>
      </c>
      <c r="AX135">
        <v>1034.8442307692301</v>
      </c>
      <c r="AY135">
        <v>4484.24</v>
      </c>
      <c r="AZ135">
        <f t="shared" si="80"/>
        <v>0.76922639493666034</v>
      </c>
      <c r="BA135">
        <v>-1.01765535009789</v>
      </c>
      <c r="BB135" t="s">
        <v>853</v>
      </c>
      <c r="BC135">
        <v>10454.4</v>
      </c>
      <c r="BD135">
        <v>1589.99</v>
      </c>
      <c r="BE135">
        <v>2195.11</v>
      </c>
      <c r="BF135">
        <f t="shared" si="81"/>
        <v>0.27566727863296148</v>
      </c>
      <c r="BG135">
        <v>0.5</v>
      </c>
      <c r="BH135">
        <f t="shared" si="82"/>
        <v>336.67842348120325</v>
      </c>
      <c r="BI135">
        <f t="shared" si="83"/>
        <v>7.0343220290930404</v>
      </c>
      <c r="BJ135">
        <f t="shared" si="84"/>
        <v>46.405612387749528</v>
      </c>
      <c r="BK135">
        <f t="shared" si="85"/>
        <v>2.3915929318946903E-2</v>
      </c>
      <c r="BL135">
        <f t="shared" si="86"/>
        <v>1.0428315665274175</v>
      </c>
      <c r="BM135">
        <f t="shared" si="87"/>
        <v>834.10918295077977</v>
      </c>
      <c r="BN135" t="s">
        <v>383</v>
      </c>
      <c r="BO135">
        <v>0</v>
      </c>
      <c r="BP135">
        <f t="shared" si="88"/>
        <v>834.10918295077977</v>
      </c>
      <c r="BQ135">
        <f t="shared" si="89"/>
        <v>0.62001485895887698</v>
      </c>
      <c r="BR135">
        <f t="shared" si="90"/>
        <v>0.44461398730969026</v>
      </c>
      <c r="BS135">
        <f t="shared" si="91"/>
        <v>0.62713642735975728</v>
      </c>
      <c r="BT135">
        <f t="shared" si="92"/>
        <v>0.52153568264034966</v>
      </c>
      <c r="BU135">
        <f t="shared" si="93"/>
        <v>0.66363217013815889</v>
      </c>
      <c r="BV135">
        <f t="shared" si="94"/>
        <v>0.23324461769154153</v>
      </c>
      <c r="BW135">
        <f t="shared" si="95"/>
        <v>0.76675538230845852</v>
      </c>
      <c r="BX135">
        <f t="shared" si="96"/>
        <v>400.108</v>
      </c>
      <c r="BY135">
        <f t="shared" si="97"/>
        <v>336.67842348120325</v>
      </c>
      <c r="BZ135">
        <f t="shared" si="98"/>
        <v>0.8414688621102383</v>
      </c>
      <c r="CA135">
        <f t="shared" si="99"/>
        <v>0.1929377242204765</v>
      </c>
      <c r="CB135">
        <v>1717099675</v>
      </c>
      <c r="CC135">
        <v>406.125</v>
      </c>
      <c r="CD135">
        <v>415.16399999999999</v>
      </c>
      <c r="CE135">
        <v>13.929399999999999</v>
      </c>
      <c r="CF135">
        <v>12.588800000000001</v>
      </c>
      <c r="CG135">
        <v>405.46800000000002</v>
      </c>
      <c r="CH135">
        <v>14.0524</v>
      </c>
      <c r="CI135">
        <v>500.00900000000001</v>
      </c>
      <c r="CJ135">
        <v>100.52</v>
      </c>
      <c r="CK135">
        <v>9.9915900000000002E-2</v>
      </c>
      <c r="CL135">
        <v>23.367599999999999</v>
      </c>
      <c r="CM135">
        <v>22.627099999999999</v>
      </c>
      <c r="CN135">
        <v>999.9</v>
      </c>
      <c r="CO135">
        <v>0</v>
      </c>
      <c r="CP135">
        <v>0</v>
      </c>
      <c r="CQ135">
        <v>10016.9</v>
      </c>
      <c r="CR135">
        <v>0</v>
      </c>
      <c r="CS135">
        <v>1.5289399999999999E-3</v>
      </c>
      <c r="CT135">
        <v>400.108</v>
      </c>
      <c r="CU135">
        <v>0.94999199999999995</v>
      </c>
      <c r="CV135">
        <v>5.0007799999999998E-2</v>
      </c>
      <c r="CW135">
        <v>0</v>
      </c>
      <c r="CX135">
        <v>1590.37</v>
      </c>
      <c r="CY135">
        <v>8.2756299999999996</v>
      </c>
      <c r="CZ135">
        <v>3709.85</v>
      </c>
      <c r="DA135">
        <v>3405.78</v>
      </c>
      <c r="DB135">
        <v>37.375</v>
      </c>
      <c r="DC135">
        <v>40.75</v>
      </c>
      <c r="DD135">
        <v>39.375</v>
      </c>
      <c r="DE135">
        <v>40.561999999999998</v>
      </c>
      <c r="DF135">
        <v>41</v>
      </c>
      <c r="DG135">
        <v>372.24</v>
      </c>
      <c r="DH135">
        <v>19.59</v>
      </c>
      <c r="DI135">
        <v>0</v>
      </c>
      <c r="DJ135">
        <v>298.799999952316</v>
      </c>
      <c r="DK135">
        <v>0</v>
      </c>
      <c r="DL135">
        <v>1589.99</v>
      </c>
      <c r="DM135">
        <v>1.62384616434131</v>
      </c>
      <c r="DN135">
        <v>4.5346154008742596</v>
      </c>
      <c r="DO135">
        <v>3708.6048000000001</v>
      </c>
      <c r="DP135">
        <v>15</v>
      </c>
      <c r="DQ135">
        <v>1717099705</v>
      </c>
      <c r="DR135" t="s">
        <v>854</v>
      </c>
      <c r="DS135">
        <v>1717099703</v>
      </c>
      <c r="DT135">
        <v>1717099705</v>
      </c>
      <c r="DU135">
        <v>118</v>
      </c>
      <c r="DV135">
        <v>-1.2E-2</v>
      </c>
      <c r="DW135">
        <v>0</v>
      </c>
      <c r="DX135">
        <v>0.65700000000000003</v>
      </c>
      <c r="DY135">
        <v>-0.123</v>
      </c>
      <c r="DZ135">
        <v>415</v>
      </c>
      <c r="EA135">
        <v>13</v>
      </c>
      <c r="EB135">
        <v>0.33</v>
      </c>
      <c r="EC135">
        <v>0.08</v>
      </c>
      <c r="ED135">
        <v>-9.0190680952381008</v>
      </c>
      <c r="EE135">
        <v>6.0784675324677198E-2</v>
      </c>
      <c r="EF135">
        <v>2.4861793525895601E-2</v>
      </c>
      <c r="EG135">
        <v>1</v>
      </c>
      <c r="EH135">
        <v>406.137242125098</v>
      </c>
      <c r="EI135">
        <v>0.17400033974843099</v>
      </c>
      <c r="EJ135">
        <v>1.8256863852802299E-2</v>
      </c>
      <c r="EK135">
        <v>1</v>
      </c>
      <c r="EL135">
        <v>1.33844761904762</v>
      </c>
      <c r="EM135">
        <v>2.1124675324667099E-3</v>
      </c>
      <c r="EN135">
        <v>1.0337444869981799E-3</v>
      </c>
      <c r="EO135">
        <v>1</v>
      </c>
      <c r="EP135">
        <v>3</v>
      </c>
      <c r="EQ135">
        <v>3</v>
      </c>
      <c r="ER135" t="s">
        <v>385</v>
      </c>
      <c r="ES135">
        <v>2.97777</v>
      </c>
      <c r="ET135">
        <v>2.8302200000000002</v>
      </c>
      <c r="EU135">
        <v>0.100092</v>
      </c>
      <c r="EV135">
        <v>0.101232</v>
      </c>
      <c r="EW135">
        <v>7.9518800000000001E-2</v>
      </c>
      <c r="EX135">
        <v>7.2234499999999993E-2</v>
      </c>
      <c r="EY135">
        <v>25315.4</v>
      </c>
      <c r="EZ135">
        <v>30870.7</v>
      </c>
      <c r="FA135">
        <v>26034.7</v>
      </c>
      <c r="FB135">
        <v>31218.1</v>
      </c>
      <c r="FC135">
        <v>32131.1</v>
      </c>
      <c r="FD135">
        <v>35323.1</v>
      </c>
      <c r="FE135">
        <v>38334.6</v>
      </c>
      <c r="FF135">
        <v>41409</v>
      </c>
      <c r="FG135">
        <v>2.1511800000000001</v>
      </c>
      <c r="FH135">
        <v>1.4880500000000001</v>
      </c>
      <c r="FI135">
        <v>5.2373900000000001E-2</v>
      </c>
      <c r="FJ135">
        <v>0</v>
      </c>
      <c r="FK135">
        <v>21.7638</v>
      </c>
      <c r="FL135">
        <v>999.9</v>
      </c>
      <c r="FM135">
        <v>34.581000000000003</v>
      </c>
      <c r="FN135">
        <v>27.896000000000001</v>
      </c>
      <c r="FO135">
        <v>12.975300000000001</v>
      </c>
      <c r="FP135">
        <v>62.4283</v>
      </c>
      <c r="FQ135">
        <v>44.347000000000001</v>
      </c>
      <c r="FR135">
        <v>1</v>
      </c>
      <c r="FS135">
        <v>-0.204545</v>
      </c>
      <c r="FT135">
        <v>0.41731200000000002</v>
      </c>
      <c r="FU135">
        <v>20.262799999999999</v>
      </c>
      <c r="FV135">
        <v>5.2467899999999998</v>
      </c>
      <c r="FW135">
        <v>12.039899999999999</v>
      </c>
      <c r="FX135">
        <v>5.0238500000000004</v>
      </c>
      <c r="FY135">
        <v>3.30063</v>
      </c>
      <c r="FZ135">
        <v>999.9</v>
      </c>
      <c r="GA135">
        <v>9999</v>
      </c>
      <c r="GB135">
        <v>9999</v>
      </c>
      <c r="GC135">
        <v>9999</v>
      </c>
      <c r="GD135">
        <v>1.87836</v>
      </c>
      <c r="GE135">
        <v>1.8799300000000001</v>
      </c>
      <c r="GF135">
        <v>1.8788899999999999</v>
      </c>
      <c r="GG135">
        <v>1.8793299999999999</v>
      </c>
      <c r="GH135">
        <v>1.8808100000000001</v>
      </c>
      <c r="GI135">
        <v>1.8753200000000001</v>
      </c>
      <c r="GJ135">
        <v>1.8824799999999999</v>
      </c>
      <c r="GK135">
        <v>1.8772800000000001</v>
      </c>
      <c r="GL135">
        <v>5</v>
      </c>
      <c r="GM135">
        <v>0</v>
      </c>
      <c r="GN135">
        <v>0</v>
      </c>
      <c r="GO135">
        <v>0</v>
      </c>
      <c r="GP135" t="s">
        <v>386</v>
      </c>
      <c r="GQ135" t="s">
        <v>387</v>
      </c>
      <c r="GR135" t="s">
        <v>388</v>
      </c>
      <c r="GS135" t="s">
        <v>388</v>
      </c>
      <c r="GT135" t="s">
        <v>388</v>
      </c>
      <c r="GU135" t="s">
        <v>388</v>
      </c>
      <c r="GV135">
        <v>0</v>
      </c>
      <c r="GW135">
        <v>100</v>
      </c>
      <c r="GX135">
        <v>100</v>
      </c>
      <c r="GY135">
        <v>0.65700000000000003</v>
      </c>
      <c r="GZ135">
        <v>-0.123</v>
      </c>
      <c r="HA135">
        <v>0.67000000000001603</v>
      </c>
      <c r="HB135">
        <v>0</v>
      </c>
      <c r="HC135">
        <v>0</v>
      </c>
      <c r="HD135">
        <v>0</v>
      </c>
      <c r="HE135">
        <v>-0.12349</v>
      </c>
      <c r="HF135">
        <v>0</v>
      </c>
      <c r="HG135">
        <v>0</v>
      </c>
      <c r="HH135">
        <v>0</v>
      </c>
      <c r="HI135">
        <v>-1</v>
      </c>
      <c r="HJ135">
        <v>-1</v>
      </c>
      <c r="HK135">
        <v>-1</v>
      </c>
      <c r="HL135">
        <v>-1</v>
      </c>
      <c r="HM135">
        <v>4.5999999999999996</v>
      </c>
      <c r="HN135">
        <v>4.5</v>
      </c>
      <c r="HO135">
        <v>0.159912</v>
      </c>
      <c r="HP135">
        <v>4.99878</v>
      </c>
      <c r="HQ135">
        <v>1.5490699999999999</v>
      </c>
      <c r="HR135">
        <v>2.3278799999999999</v>
      </c>
      <c r="HS135">
        <v>1.5185500000000001</v>
      </c>
      <c r="HT135">
        <v>1.2206999999999999E-3</v>
      </c>
      <c r="HU135">
        <v>30.243400000000001</v>
      </c>
      <c r="HV135">
        <v>23.938700000000001</v>
      </c>
      <c r="HW135">
        <v>2</v>
      </c>
      <c r="HX135">
        <v>482.90800000000002</v>
      </c>
      <c r="HY135">
        <v>206.52199999999999</v>
      </c>
      <c r="HZ135">
        <v>21.9998</v>
      </c>
      <c r="IA135">
        <v>24.807099999999998</v>
      </c>
      <c r="IB135">
        <v>30</v>
      </c>
      <c r="IC135">
        <v>24.775200000000002</v>
      </c>
      <c r="ID135">
        <v>24.7728</v>
      </c>
      <c r="IE135">
        <v>-1</v>
      </c>
      <c r="IF135">
        <v>-30</v>
      </c>
      <c r="IG135">
        <v>-30</v>
      </c>
      <c r="IH135">
        <v>22</v>
      </c>
      <c r="II135">
        <v>400</v>
      </c>
      <c r="IJ135">
        <v>15.804</v>
      </c>
      <c r="IK135">
        <v>100.61499999999999</v>
      </c>
      <c r="IL135">
        <v>100.989</v>
      </c>
    </row>
    <row r="136" spans="1:246" x14ac:dyDescent="0.35">
      <c r="A136">
        <v>118</v>
      </c>
      <c r="B136">
        <v>1717099975</v>
      </c>
      <c r="C136">
        <v>38102.900000095397</v>
      </c>
      <c r="D136" t="s">
        <v>855</v>
      </c>
      <c r="E136" t="s">
        <v>856</v>
      </c>
      <c r="F136" t="s">
        <v>381</v>
      </c>
      <c r="G136">
        <v>1717099975</v>
      </c>
      <c r="H136">
        <f t="shared" si="50"/>
        <v>1.1210516764098013E-3</v>
      </c>
      <c r="I136">
        <f t="shared" si="51"/>
        <v>1.1210516764098013</v>
      </c>
      <c r="J136">
        <f t="shared" si="52"/>
        <v>7.0444243844778978</v>
      </c>
      <c r="K136">
        <f t="shared" si="53"/>
        <v>406.589</v>
      </c>
      <c r="L136">
        <f t="shared" si="54"/>
        <v>244.47697161093973</v>
      </c>
      <c r="M136">
        <f t="shared" si="55"/>
        <v>24.599486947529098</v>
      </c>
      <c r="N136">
        <f t="shared" si="56"/>
        <v>40.911341189328397</v>
      </c>
      <c r="O136">
        <f t="shared" si="57"/>
        <v>7.4002263683512412E-2</v>
      </c>
      <c r="P136">
        <f t="shared" si="58"/>
        <v>2.942851561997581</v>
      </c>
      <c r="Q136">
        <f t="shared" si="59"/>
        <v>7.2983788921032702E-2</v>
      </c>
      <c r="R136">
        <f t="shared" si="60"/>
        <v>4.5705206193335179E-2</v>
      </c>
      <c r="S136">
        <f t="shared" si="61"/>
        <v>77.195541086957974</v>
      </c>
      <c r="T136">
        <f t="shared" si="62"/>
        <v>23.533999814176344</v>
      </c>
      <c r="U136">
        <f t="shared" si="63"/>
        <v>23.533999814176344</v>
      </c>
      <c r="V136">
        <f t="shared" si="64"/>
        <v>2.9121562532551861</v>
      </c>
      <c r="W136">
        <f t="shared" si="65"/>
        <v>48.540345476792602</v>
      </c>
      <c r="X136">
        <f t="shared" si="66"/>
        <v>1.3997068142089202</v>
      </c>
      <c r="Y136">
        <f t="shared" si="67"/>
        <v>2.8835946684354101</v>
      </c>
      <c r="Z136">
        <f t="shared" si="68"/>
        <v>1.5124494390462659</v>
      </c>
      <c r="AA136">
        <f t="shared" si="69"/>
        <v>-49.43837892967224</v>
      </c>
      <c r="AB136">
        <f t="shared" si="70"/>
        <v>-25.924199709406977</v>
      </c>
      <c r="AC136">
        <f t="shared" si="71"/>
        <v>-1.8344788727065251</v>
      </c>
      <c r="AD136">
        <f t="shared" si="72"/>
        <v>-1.5164248277699244E-3</v>
      </c>
      <c r="AE136">
        <f t="shared" si="73"/>
        <v>7.0681800926346474</v>
      </c>
      <c r="AF136">
        <f t="shared" si="74"/>
        <v>1.1211595469429938</v>
      </c>
      <c r="AG136">
        <f t="shared" si="75"/>
        <v>7.0444243844778978</v>
      </c>
      <c r="AH136">
        <v>420.89222002140201</v>
      </c>
      <c r="AI136">
        <v>412.332442424242</v>
      </c>
      <c r="AJ136">
        <v>-2.6000780795860701E-4</v>
      </c>
      <c r="AK136">
        <v>66.870226596461606</v>
      </c>
      <c r="AL136">
        <f t="shared" si="76"/>
        <v>1.1210516764098013</v>
      </c>
      <c r="AM136">
        <v>12.5856597967535</v>
      </c>
      <c r="AN136">
        <v>13.9123042424242</v>
      </c>
      <c r="AO136">
        <v>-1.16580533329544E-5</v>
      </c>
      <c r="AP136">
        <v>78.098254595576293</v>
      </c>
      <c r="AQ136">
        <v>13</v>
      </c>
      <c r="AR136">
        <v>3</v>
      </c>
      <c r="AS136">
        <f t="shared" si="77"/>
        <v>1</v>
      </c>
      <c r="AT136">
        <f t="shared" si="78"/>
        <v>0</v>
      </c>
      <c r="AU136">
        <f t="shared" si="79"/>
        <v>53926.353155825091</v>
      </c>
      <c r="AV136" t="s">
        <v>427</v>
      </c>
      <c r="AW136">
        <v>10452.200000000001</v>
      </c>
      <c r="AX136">
        <v>1034.8442307692301</v>
      </c>
      <c r="AY136">
        <v>4484.24</v>
      </c>
      <c r="AZ136">
        <f t="shared" si="80"/>
        <v>0.76922639493666034</v>
      </c>
      <c r="BA136">
        <v>-1.01765535009789</v>
      </c>
      <c r="BB136" t="s">
        <v>857</v>
      </c>
      <c r="BC136">
        <v>10444.9</v>
      </c>
      <c r="BD136">
        <v>1593.5927999999999</v>
      </c>
      <c r="BE136">
        <v>2194.37</v>
      </c>
      <c r="BF136">
        <f t="shared" si="81"/>
        <v>0.27378117637408461</v>
      </c>
      <c r="BG136">
        <v>0.5</v>
      </c>
      <c r="BH136">
        <f t="shared" si="82"/>
        <v>336.67674054347901</v>
      </c>
      <c r="BI136">
        <f t="shared" si="83"/>
        <v>7.0444243844778978</v>
      </c>
      <c r="BJ136">
        <f t="shared" si="84"/>
        <v>46.087877041893073</v>
      </c>
      <c r="BK136">
        <f t="shared" si="85"/>
        <v>2.3946054965251266E-2</v>
      </c>
      <c r="BL136">
        <f t="shared" si="86"/>
        <v>1.0435204637321873</v>
      </c>
      <c r="BM136">
        <f t="shared" si="87"/>
        <v>834.00231296986203</v>
      </c>
      <c r="BN136" t="s">
        <v>383</v>
      </c>
      <c r="BO136">
        <v>0</v>
      </c>
      <c r="BP136">
        <f t="shared" si="88"/>
        <v>834.00231296986203</v>
      </c>
      <c r="BQ136">
        <f t="shared" si="89"/>
        <v>0.61993541974696065</v>
      </c>
      <c r="BR136">
        <f t="shared" si="90"/>
        <v>0.44162854331800244</v>
      </c>
      <c r="BS136">
        <f t="shared" si="91"/>
        <v>0.62732079287227349</v>
      </c>
      <c r="BT136">
        <f t="shared" si="92"/>
        <v>0.51812319824384412</v>
      </c>
      <c r="BU136">
        <f t="shared" si="93"/>
        <v>0.6638467004644848</v>
      </c>
      <c r="BV136">
        <f t="shared" si="94"/>
        <v>0.23112505691587273</v>
      </c>
      <c r="BW136">
        <f t="shared" si="95"/>
        <v>0.76887494308412729</v>
      </c>
      <c r="BX136">
        <f t="shared" si="96"/>
        <v>400.10599999999999</v>
      </c>
      <c r="BY136">
        <f t="shared" si="97"/>
        <v>336.67674054347901</v>
      </c>
      <c r="BZ136">
        <f t="shared" si="98"/>
        <v>0.8414688621102383</v>
      </c>
      <c r="CA136">
        <f t="shared" si="99"/>
        <v>0.1929377242204765</v>
      </c>
      <c r="CB136">
        <v>1717099975</v>
      </c>
      <c r="CC136">
        <v>406.589</v>
      </c>
      <c r="CD136">
        <v>415.61799999999999</v>
      </c>
      <c r="CE136">
        <v>13.9107</v>
      </c>
      <c r="CF136">
        <v>12.584</v>
      </c>
      <c r="CG136">
        <v>405.95299999999997</v>
      </c>
      <c r="CH136">
        <v>14.0367</v>
      </c>
      <c r="CI136">
        <v>499.99099999999999</v>
      </c>
      <c r="CJ136">
        <v>100.521</v>
      </c>
      <c r="CK136">
        <v>9.9875599999999995E-2</v>
      </c>
      <c r="CL136">
        <v>23.3706</v>
      </c>
      <c r="CM136">
        <v>22.627500000000001</v>
      </c>
      <c r="CN136">
        <v>999.9</v>
      </c>
      <c r="CO136">
        <v>0</v>
      </c>
      <c r="CP136">
        <v>0</v>
      </c>
      <c r="CQ136">
        <v>10023.799999999999</v>
      </c>
      <c r="CR136">
        <v>0</v>
      </c>
      <c r="CS136">
        <v>1.5289399999999999E-3</v>
      </c>
      <c r="CT136">
        <v>400.10599999999999</v>
      </c>
      <c r="CU136">
        <v>0.94999199999999995</v>
      </c>
      <c r="CV136">
        <v>5.0007799999999998E-2</v>
      </c>
      <c r="CW136">
        <v>0</v>
      </c>
      <c r="CX136">
        <v>1593.59</v>
      </c>
      <c r="CY136">
        <v>8.2756299999999996</v>
      </c>
      <c r="CZ136">
        <v>3718.11</v>
      </c>
      <c r="DA136">
        <v>3405.76</v>
      </c>
      <c r="DB136">
        <v>37.375</v>
      </c>
      <c r="DC136">
        <v>40.686999999999998</v>
      </c>
      <c r="DD136">
        <v>39.375</v>
      </c>
      <c r="DE136">
        <v>40.561999999999998</v>
      </c>
      <c r="DF136">
        <v>41</v>
      </c>
      <c r="DG136">
        <v>372.24</v>
      </c>
      <c r="DH136">
        <v>19.59</v>
      </c>
      <c r="DI136">
        <v>0</v>
      </c>
      <c r="DJ136">
        <v>299.200000047684</v>
      </c>
      <c r="DK136">
        <v>0</v>
      </c>
      <c r="DL136">
        <v>1593.5927999999999</v>
      </c>
      <c r="DM136">
        <v>1.8407692264801301</v>
      </c>
      <c r="DN136">
        <v>2.5500000340579598</v>
      </c>
      <c r="DO136">
        <v>3716.6179999999999</v>
      </c>
      <c r="DP136">
        <v>15</v>
      </c>
      <c r="DQ136">
        <v>1717100005</v>
      </c>
      <c r="DR136" t="s">
        <v>858</v>
      </c>
      <c r="DS136">
        <v>1717100001</v>
      </c>
      <c r="DT136">
        <v>1717100005</v>
      </c>
      <c r="DU136">
        <v>119</v>
      </c>
      <c r="DV136">
        <v>-2.1999999999999999E-2</v>
      </c>
      <c r="DW136">
        <v>-3.0000000000000001E-3</v>
      </c>
      <c r="DX136">
        <v>0.63600000000000001</v>
      </c>
      <c r="DY136">
        <v>-0.126</v>
      </c>
      <c r="DZ136">
        <v>416</v>
      </c>
      <c r="EA136">
        <v>13</v>
      </c>
      <c r="EB136">
        <v>0.23</v>
      </c>
      <c r="EC136">
        <v>0.06</v>
      </c>
      <c r="ED136">
        <v>-8.9576604761904797</v>
      </c>
      <c r="EE136">
        <v>-0.25577454545454997</v>
      </c>
      <c r="EF136">
        <v>3.1621984889388E-2</v>
      </c>
      <c r="EG136">
        <v>1</v>
      </c>
      <c r="EH136">
        <v>406.61736718142299</v>
      </c>
      <c r="EI136">
        <v>-8.2941356323556703E-2</v>
      </c>
      <c r="EJ136">
        <v>1.992761267936E-2</v>
      </c>
      <c r="EK136">
        <v>1</v>
      </c>
      <c r="EL136">
        <v>1.33079428571429</v>
      </c>
      <c r="EM136">
        <v>-2.4646753246741399E-3</v>
      </c>
      <c r="EN136">
        <v>1.5280631108525601E-3</v>
      </c>
      <c r="EO136">
        <v>1</v>
      </c>
      <c r="EP136">
        <v>3</v>
      </c>
      <c r="EQ136">
        <v>3</v>
      </c>
      <c r="ER136" t="s">
        <v>385</v>
      </c>
      <c r="ES136">
        <v>2.9777100000000001</v>
      </c>
      <c r="ET136">
        <v>2.8302399999999999</v>
      </c>
      <c r="EU136">
        <v>0.10018100000000001</v>
      </c>
      <c r="EV136">
        <v>0.101314</v>
      </c>
      <c r="EW136">
        <v>7.9450800000000002E-2</v>
      </c>
      <c r="EX136">
        <v>7.2212299999999993E-2</v>
      </c>
      <c r="EY136">
        <v>25313.200000000001</v>
      </c>
      <c r="EZ136">
        <v>30867.8</v>
      </c>
      <c r="FA136">
        <v>26035</v>
      </c>
      <c r="FB136">
        <v>31218</v>
      </c>
      <c r="FC136">
        <v>32133</v>
      </c>
      <c r="FD136">
        <v>35323.599999999999</v>
      </c>
      <c r="FE136">
        <v>38333.9</v>
      </c>
      <c r="FF136">
        <v>41408.6</v>
      </c>
      <c r="FG136">
        <v>2.1514199999999999</v>
      </c>
      <c r="FH136">
        <v>1.4884299999999999</v>
      </c>
      <c r="FI136">
        <v>5.1997599999999998E-2</v>
      </c>
      <c r="FJ136">
        <v>0</v>
      </c>
      <c r="FK136">
        <v>21.770399999999999</v>
      </c>
      <c r="FL136">
        <v>999.9</v>
      </c>
      <c r="FM136">
        <v>34.581000000000003</v>
      </c>
      <c r="FN136">
        <v>27.896000000000001</v>
      </c>
      <c r="FO136">
        <v>12.9754</v>
      </c>
      <c r="FP136">
        <v>62.698300000000003</v>
      </c>
      <c r="FQ136">
        <v>44.326900000000002</v>
      </c>
      <c r="FR136">
        <v>1</v>
      </c>
      <c r="FS136">
        <v>-0.20386399999999999</v>
      </c>
      <c r="FT136">
        <v>0.42112699999999997</v>
      </c>
      <c r="FU136">
        <v>20.262699999999999</v>
      </c>
      <c r="FV136">
        <v>5.2466400000000002</v>
      </c>
      <c r="FW136">
        <v>12.039899999999999</v>
      </c>
      <c r="FX136">
        <v>5.0237999999999996</v>
      </c>
      <c r="FY136">
        <v>3.3005</v>
      </c>
      <c r="FZ136">
        <v>999.9</v>
      </c>
      <c r="GA136">
        <v>9999</v>
      </c>
      <c r="GB136">
        <v>9999</v>
      </c>
      <c r="GC136">
        <v>9999</v>
      </c>
      <c r="GD136">
        <v>1.87836</v>
      </c>
      <c r="GE136">
        <v>1.8799300000000001</v>
      </c>
      <c r="GF136">
        <v>1.8788899999999999</v>
      </c>
      <c r="GG136">
        <v>1.8793299999999999</v>
      </c>
      <c r="GH136">
        <v>1.8808</v>
      </c>
      <c r="GI136">
        <v>1.87531</v>
      </c>
      <c r="GJ136">
        <v>1.8824799999999999</v>
      </c>
      <c r="GK136">
        <v>1.8772800000000001</v>
      </c>
      <c r="GL136">
        <v>5</v>
      </c>
      <c r="GM136">
        <v>0</v>
      </c>
      <c r="GN136">
        <v>0</v>
      </c>
      <c r="GO136">
        <v>0</v>
      </c>
      <c r="GP136" t="s">
        <v>386</v>
      </c>
      <c r="GQ136" t="s">
        <v>387</v>
      </c>
      <c r="GR136" t="s">
        <v>388</v>
      </c>
      <c r="GS136" t="s">
        <v>388</v>
      </c>
      <c r="GT136" t="s">
        <v>388</v>
      </c>
      <c r="GU136" t="s">
        <v>388</v>
      </c>
      <c r="GV136">
        <v>0</v>
      </c>
      <c r="GW136">
        <v>100</v>
      </c>
      <c r="GX136">
        <v>100</v>
      </c>
      <c r="GY136">
        <v>0.63600000000000001</v>
      </c>
      <c r="GZ136">
        <v>-0.126</v>
      </c>
      <c r="HA136">
        <v>0.65740000000005205</v>
      </c>
      <c r="HB136">
        <v>0</v>
      </c>
      <c r="HC136">
        <v>0</v>
      </c>
      <c r="HD136">
        <v>0</v>
      </c>
      <c r="HE136">
        <v>-0.123209999999998</v>
      </c>
      <c r="HF136">
        <v>0</v>
      </c>
      <c r="HG136">
        <v>0</v>
      </c>
      <c r="HH136">
        <v>0</v>
      </c>
      <c r="HI136">
        <v>-1</v>
      </c>
      <c r="HJ136">
        <v>-1</v>
      </c>
      <c r="HK136">
        <v>-1</v>
      </c>
      <c r="HL136">
        <v>-1</v>
      </c>
      <c r="HM136">
        <v>4.5</v>
      </c>
      <c r="HN136">
        <v>4.5</v>
      </c>
      <c r="HO136">
        <v>0.159912</v>
      </c>
      <c r="HP136">
        <v>4.99878</v>
      </c>
      <c r="HQ136">
        <v>1.5490699999999999</v>
      </c>
      <c r="HR136">
        <v>2.3278799999999999</v>
      </c>
      <c r="HS136">
        <v>1.5197799999999999</v>
      </c>
      <c r="HT136">
        <v>1.2206999999999999E-3</v>
      </c>
      <c r="HU136">
        <v>30.243400000000001</v>
      </c>
      <c r="HV136">
        <v>23.9299</v>
      </c>
      <c r="HW136">
        <v>2</v>
      </c>
      <c r="HX136">
        <v>483.17599999999999</v>
      </c>
      <c r="HY136">
        <v>206.7</v>
      </c>
      <c r="HZ136">
        <v>21.9999</v>
      </c>
      <c r="IA136">
        <v>24.817599999999999</v>
      </c>
      <c r="IB136">
        <v>30</v>
      </c>
      <c r="IC136">
        <v>24.787700000000001</v>
      </c>
      <c r="ID136">
        <v>24.7852</v>
      </c>
      <c r="IE136">
        <v>-1</v>
      </c>
      <c r="IF136">
        <v>-30</v>
      </c>
      <c r="IG136">
        <v>-30</v>
      </c>
      <c r="IH136">
        <v>22</v>
      </c>
      <c r="II136">
        <v>400</v>
      </c>
      <c r="IJ136">
        <v>15.804</v>
      </c>
      <c r="IK136">
        <v>100.61499999999999</v>
      </c>
      <c r="IL136">
        <v>100.988</v>
      </c>
    </row>
    <row r="137" spans="1:246" x14ac:dyDescent="0.35">
      <c r="A137">
        <v>119</v>
      </c>
      <c r="B137">
        <v>1717100275</v>
      </c>
      <c r="C137">
        <v>38402.900000095397</v>
      </c>
      <c r="D137" t="s">
        <v>859</v>
      </c>
      <c r="E137" t="s">
        <v>860</v>
      </c>
      <c r="F137" t="s">
        <v>381</v>
      </c>
      <c r="G137">
        <v>1717100275</v>
      </c>
      <c r="H137">
        <f t="shared" si="50"/>
        <v>1.1138097276478867E-3</v>
      </c>
      <c r="I137">
        <f t="shared" si="51"/>
        <v>1.1138097276478867</v>
      </c>
      <c r="J137">
        <f t="shared" si="52"/>
        <v>7.0119443886111963</v>
      </c>
      <c r="K137">
        <f t="shared" si="53"/>
        <v>407.08</v>
      </c>
      <c r="L137">
        <f t="shared" si="54"/>
        <v>244.55617810322866</v>
      </c>
      <c r="M137">
        <f t="shared" si="55"/>
        <v>24.608196189740909</v>
      </c>
      <c r="N137">
        <f t="shared" si="56"/>
        <v>40.961976845628001</v>
      </c>
      <c r="O137">
        <f t="shared" si="57"/>
        <v>7.3465685906695596E-2</v>
      </c>
      <c r="P137">
        <f t="shared" si="58"/>
        <v>2.9390593211271678</v>
      </c>
      <c r="Q137">
        <f t="shared" si="59"/>
        <v>7.2460542970045616E-2</v>
      </c>
      <c r="R137">
        <f t="shared" si="60"/>
        <v>4.53770017193217E-2</v>
      </c>
      <c r="S137">
        <f t="shared" si="61"/>
        <v>77.195184589366306</v>
      </c>
      <c r="T137">
        <f t="shared" si="62"/>
        <v>23.530277569653368</v>
      </c>
      <c r="U137">
        <f t="shared" si="63"/>
        <v>23.530277569653368</v>
      </c>
      <c r="V137">
        <f t="shared" si="64"/>
        <v>2.9115028773266358</v>
      </c>
      <c r="W137">
        <f t="shared" si="65"/>
        <v>48.494919502407711</v>
      </c>
      <c r="X137">
        <f t="shared" si="66"/>
        <v>1.3979074558568401</v>
      </c>
      <c r="Y137">
        <f t="shared" si="67"/>
        <v>2.8825853722417989</v>
      </c>
      <c r="Z137">
        <f t="shared" si="68"/>
        <v>1.5135954214697958</v>
      </c>
      <c r="AA137">
        <f t="shared" si="69"/>
        <v>-49.119008989271805</v>
      </c>
      <c r="AB137">
        <f t="shared" si="70"/>
        <v>-26.220014591838648</v>
      </c>
      <c r="AC137">
        <f t="shared" si="71"/>
        <v>-1.8577161897212477</v>
      </c>
      <c r="AD137">
        <f t="shared" si="72"/>
        <v>-1.5551814653917972E-3</v>
      </c>
      <c r="AE137">
        <f t="shared" si="73"/>
        <v>7.0123160685504473</v>
      </c>
      <c r="AF137">
        <f t="shared" si="74"/>
        <v>1.1123500944521669</v>
      </c>
      <c r="AG137">
        <f t="shared" si="75"/>
        <v>7.0119443886111963</v>
      </c>
      <c r="AH137">
        <v>421.33494659887702</v>
      </c>
      <c r="AI137">
        <v>412.83115757575803</v>
      </c>
      <c r="AJ137">
        <v>-3.3977252236198599E-3</v>
      </c>
      <c r="AK137">
        <v>66.799668676205002</v>
      </c>
      <c r="AL137">
        <f t="shared" si="76"/>
        <v>1.1138097276478867</v>
      </c>
      <c r="AM137">
        <v>12.575013497944701</v>
      </c>
      <c r="AN137">
        <v>13.8931721212121</v>
      </c>
      <c r="AO137">
        <v>-5.0823993962550702E-6</v>
      </c>
      <c r="AP137">
        <v>77.839341459762394</v>
      </c>
      <c r="AQ137">
        <v>13</v>
      </c>
      <c r="AR137">
        <v>3</v>
      </c>
      <c r="AS137">
        <f t="shared" si="77"/>
        <v>1</v>
      </c>
      <c r="AT137">
        <f t="shared" si="78"/>
        <v>0</v>
      </c>
      <c r="AU137">
        <f t="shared" si="79"/>
        <v>53816.040943905726</v>
      </c>
      <c r="AV137" t="s">
        <v>427</v>
      </c>
      <c r="AW137">
        <v>10452.200000000001</v>
      </c>
      <c r="AX137">
        <v>1034.8442307692301</v>
      </c>
      <c r="AY137">
        <v>4484.24</v>
      </c>
      <c r="AZ137">
        <f t="shared" si="80"/>
        <v>0.76922639493666034</v>
      </c>
      <c r="BA137">
        <v>-1.01765535009789</v>
      </c>
      <c r="BB137" t="s">
        <v>861</v>
      </c>
      <c r="BC137">
        <v>10452.299999999999</v>
      </c>
      <c r="BD137">
        <v>1596.7219230769199</v>
      </c>
      <c r="BE137">
        <v>2193.48</v>
      </c>
      <c r="BF137">
        <f t="shared" si="81"/>
        <v>0.27205995811362771</v>
      </c>
      <c r="BG137">
        <v>0.5</v>
      </c>
      <c r="BH137">
        <f t="shared" si="82"/>
        <v>336.67507229468316</v>
      </c>
      <c r="BI137">
        <f t="shared" si="83"/>
        <v>7.0119443886111963</v>
      </c>
      <c r="BJ137">
        <f t="shared" si="84"/>
        <v>45.797903033197038</v>
      </c>
      <c r="BK137">
        <f t="shared" si="85"/>
        <v>2.3849700793057173E-2</v>
      </c>
      <c r="BL137">
        <f t="shared" si="86"/>
        <v>1.0443496179586773</v>
      </c>
      <c r="BM137">
        <f t="shared" si="87"/>
        <v>833.87372095146816</v>
      </c>
      <c r="BN137" t="s">
        <v>383</v>
      </c>
      <c r="BO137">
        <v>0</v>
      </c>
      <c r="BP137">
        <f t="shared" si="88"/>
        <v>833.87372095146816</v>
      </c>
      <c r="BQ137">
        <f t="shared" si="89"/>
        <v>0.61983983398459608</v>
      </c>
      <c r="BR137">
        <f t="shared" si="90"/>
        <v>0.43891977120074666</v>
      </c>
      <c r="BS137">
        <f t="shared" si="91"/>
        <v>0.62754250529541022</v>
      </c>
      <c r="BT137">
        <f t="shared" si="92"/>
        <v>0.51505235102423419</v>
      </c>
      <c r="BU137">
        <f t="shared" si="93"/>
        <v>0.6641047166677686</v>
      </c>
      <c r="BV137">
        <f t="shared" si="94"/>
        <v>0.2292219186826446</v>
      </c>
      <c r="BW137">
        <f t="shared" si="95"/>
        <v>0.77077808131735537</v>
      </c>
      <c r="BX137">
        <f t="shared" si="96"/>
        <v>400.10399999999998</v>
      </c>
      <c r="BY137">
        <f t="shared" si="97"/>
        <v>336.67507229468316</v>
      </c>
      <c r="BZ137">
        <f t="shared" si="98"/>
        <v>0.8414688988230139</v>
      </c>
      <c r="CA137">
        <f t="shared" si="99"/>
        <v>0.19293779764602781</v>
      </c>
      <c r="CB137">
        <v>1717100275</v>
      </c>
      <c r="CC137">
        <v>407.08</v>
      </c>
      <c r="CD137">
        <v>416.03899999999999</v>
      </c>
      <c r="CE137">
        <v>13.8924</v>
      </c>
      <c r="CF137">
        <v>12.576000000000001</v>
      </c>
      <c r="CG137">
        <v>406.459</v>
      </c>
      <c r="CH137">
        <v>14.0184</v>
      </c>
      <c r="CI137">
        <v>499.95299999999997</v>
      </c>
      <c r="CJ137">
        <v>100.524</v>
      </c>
      <c r="CK137">
        <v>9.9899100000000005E-2</v>
      </c>
      <c r="CL137">
        <v>23.364799999999999</v>
      </c>
      <c r="CM137">
        <v>22.626799999999999</v>
      </c>
      <c r="CN137">
        <v>999.9</v>
      </c>
      <c r="CO137">
        <v>0</v>
      </c>
      <c r="CP137">
        <v>0</v>
      </c>
      <c r="CQ137">
        <v>10001.9</v>
      </c>
      <c r="CR137">
        <v>0</v>
      </c>
      <c r="CS137">
        <v>1.5289399999999999E-3</v>
      </c>
      <c r="CT137">
        <v>400.10399999999998</v>
      </c>
      <c r="CU137">
        <v>0.94999199999999995</v>
      </c>
      <c r="CV137">
        <v>5.0007799999999998E-2</v>
      </c>
      <c r="CW137">
        <v>0</v>
      </c>
      <c r="CX137">
        <v>1597.16</v>
      </c>
      <c r="CY137">
        <v>8.2756299999999996</v>
      </c>
      <c r="CZ137">
        <v>3724.27</v>
      </c>
      <c r="DA137">
        <v>3405.75</v>
      </c>
      <c r="DB137">
        <v>37.375</v>
      </c>
      <c r="DC137">
        <v>40.75</v>
      </c>
      <c r="DD137">
        <v>39.375</v>
      </c>
      <c r="DE137">
        <v>40.625</v>
      </c>
      <c r="DF137">
        <v>41</v>
      </c>
      <c r="DG137">
        <v>372.23</v>
      </c>
      <c r="DH137">
        <v>19.59</v>
      </c>
      <c r="DI137">
        <v>0</v>
      </c>
      <c r="DJ137">
        <v>299</v>
      </c>
      <c r="DK137">
        <v>0</v>
      </c>
      <c r="DL137">
        <v>1596.7219230769199</v>
      </c>
      <c r="DM137">
        <v>1.00205127547441</v>
      </c>
      <c r="DN137">
        <v>0.29675215749426898</v>
      </c>
      <c r="DO137">
        <v>3723.0969230769201</v>
      </c>
      <c r="DP137">
        <v>15</v>
      </c>
      <c r="DQ137">
        <v>1717100302</v>
      </c>
      <c r="DR137" t="s">
        <v>862</v>
      </c>
      <c r="DS137">
        <v>1717100302</v>
      </c>
      <c r="DT137">
        <v>1717100301</v>
      </c>
      <c r="DU137">
        <v>120</v>
      </c>
      <c r="DV137">
        <v>-1.4999999999999999E-2</v>
      </c>
      <c r="DW137">
        <v>-1E-3</v>
      </c>
      <c r="DX137">
        <v>0.621</v>
      </c>
      <c r="DY137">
        <v>-0.126</v>
      </c>
      <c r="DZ137">
        <v>416</v>
      </c>
      <c r="EA137">
        <v>13</v>
      </c>
      <c r="EB137">
        <v>0.3</v>
      </c>
      <c r="EC137">
        <v>0.09</v>
      </c>
      <c r="ED137">
        <v>-8.9275570000000002</v>
      </c>
      <c r="EE137">
        <v>0.27617864661653302</v>
      </c>
      <c r="EF137">
        <v>5.0744894728435602E-2</v>
      </c>
      <c r="EG137">
        <v>1</v>
      </c>
      <c r="EH137">
        <v>407.11532555445302</v>
      </c>
      <c r="EI137">
        <v>0.33985800289643803</v>
      </c>
      <c r="EJ137">
        <v>3.2722454403711403E-2</v>
      </c>
      <c r="EK137">
        <v>1</v>
      </c>
      <c r="EL137">
        <v>1.3200565</v>
      </c>
      <c r="EM137">
        <v>-2.3941353383468002E-3</v>
      </c>
      <c r="EN137">
        <v>1.3018727856438201E-3</v>
      </c>
      <c r="EO137">
        <v>1</v>
      </c>
      <c r="EP137">
        <v>3</v>
      </c>
      <c r="EQ137">
        <v>3</v>
      </c>
      <c r="ER137" t="s">
        <v>385</v>
      </c>
      <c r="ES137">
        <v>2.9776099999999999</v>
      </c>
      <c r="ET137">
        <v>2.8300700000000001</v>
      </c>
      <c r="EU137">
        <v>0.10027700000000001</v>
      </c>
      <c r="EV137">
        <v>0.101393</v>
      </c>
      <c r="EW137">
        <v>7.9374600000000003E-2</v>
      </c>
      <c r="EX137">
        <v>7.2179199999999999E-2</v>
      </c>
      <c r="EY137">
        <v>25309.8</v>
      </c>
      <c r="EZ137">
        <v>30864.400000000001</v>
      </c>
      <c r="FA137">
        <v>26034.3</v>
      </c>
      <c r="FB137">
        <v>31217.3</v>
      </c>
      <c r="FC137">
        <v>32135.3</v>
      </c>
      <c r="FD137">
        <v>35324</v>
      </c>
      <c r="FE137">
        <v>38333.5</v>
      </c>
      <c r="FF137">
        <v>41407.599999999999</v>
      </c>
      <c r="FG137">
        <v>2.1513200000000001</v>
      </c>
      <c r="FH137">
        <v>1.4889699999999999</v>
      </c>
      <c r="FI137">
        <v>5.2608500000000002E-2</v>
      </c>
      <c r="FJ137">
        <v>0</v>
      </c>
      <c r="FK137">
        <v>21.759699999999999</v>
      </c>
      <c r="FL137">
        <v>999.9</v>
      </c>
      <c r="FM137">
        <v>34.581000000000003</v>
      </c>
      <c r="FN137">
        <v>27.896000000000001</v>
      </c>
      <c r="FO137">
        <v>12.975300000000001</v>
      </c>
      <c r="FP137">
        <v>62.3384</v>
      </c>
      <c r="FQ137">
        <v>44.298900000000003</v>
      </c>
      <c r="FR137">
        <v>1</v>
      </c>
      <c r="FS137">
        <v>-0.20336899999999999</v>
      </c>
      <c r="FT137">
        <v>0.41242099999999998</v>
      </c>
      <c r="FU137">
        <v>20.262899999999998</v>
      </c>
      <c r="FV137">
        <v>5.2467899999999998</v>
      </c>
      <c r="FW137">
        <v>12.039899999999999</v>
      </c>
      <c r="FX137">
        <v>5.0239500000000001</v>
      </c>
      <c r="FY137">
        <v>3.3007499999999999</v>
      </c>
      <c r="FZ137">
        <v>999.9</v>
      </c>
      <c r="GA137">
        <v>9999</v>
      </c>
      <c r="GB137">
        <v>9999</v>
      </c>
      <c r="GC137">
        <v>9999</v>
      </c>
      <c r="GD137">
        <v>1.87836</v>
      </c>
      <c r="GE137">
        <v>1.87991</v>
      </c>
      <c r="GF137">
        <v>1.8788499999999999</v>
      </c>
      <c r="GG137">
        <v>1.87931</v>
      </c>
      <c r="GH137">
        <v>1.8808</v>
      </c>
      <c r="GI137">
        <v>1.87531</v>
      </c>
      <c r="GJ137">
        <v>1.8824799999999999</v>
      </c>
      <c r="GK137">
        <v>1.8772800000000001</v>
      </c>
      <c r="GL137">
        <v>5</v>
      </c>
      <c r="GM137">
        <v>0</v>
      </c>
      <c r="GN137">
        <v>0</v>
      </c>
      <c r="GO137">
        <v>0</v>
      </c>
      <c r="GP137" t="s">
        <v>386</v>
      </c>
      <c r="GQ137" t="s">
        <v>387</v>
      </c>
      <c r="GR137" t="s">
        <v>388</v>
      </c>
      <c r="GS137" t="s">
        <v>388</v>
      </c>
      <c r="GT137" t="s">
        <v>388</v>
      </c>
      <c r="GU137" t="s">
        <v>388</v>
      </c>
      <c r="GV137">
        <v>0</v>
      </c>
      <c r="GW137">
        <v>100</v>
      </c>
      <c r="GX137">
        <v>100</v>
      </c>
      <c r="GY137">
        <v>0.621</v>
      </c>
      <c r="GZ137">
        <v>-0.126</v>
      </c>
      <c r="HA137">
        <v>0.63599999999996704</v>
      </c>
      <c r="HB137">
        <v>0</v>
      </c>
      <c r="HC137">
        <v>0</v>
      </c>
      <c r="HD137">
        <v>0</v>
      </c>
      <c r="HE137">
        <v>-0.125720000000001</v>
      </c>
      <c r="HF137">
        <v>0</v>
      </c>
      <c r="HG137">
        <v>0</v>
      </c>
      <c r="HH137">
        <v>0</v>
      </c>
      <c r="HI137">
        <v>-1</v>
      </c>
      <c r="HJ137">
        <v>-1</v>
      </c>
      <c r="HK137">
        <v>-1</v>
      </c>
      <c r="HL137">
        <v>-1</v>
      </c>
      <c r="HM137">
        <v>4.5999999999999996</v>
      </c>
      <c r="HN137">
        <v>4.5</v>
      </c>
      <c r="HO137">
        <v>0.159912</v>
      </c>
      <c r="HP137">
        <v>4.99878</v>
      </c>
      <c r="HQ137">
        <v>1.5490699999999999</v>
      </c>
      <c r="HR137">
        <v>2.3278799999999999</v>
      </c>
      <c r="HS137">
        <v>1.5197799999999999</v>
      </c>
      <c r="HT137">
        <v>1.2206999999999999E-3</v>
      </c>
      <c r="HU137">
        <v>30.264900000000001</v>
      </c>
      <c r="HV137">
        <v>23.938700000000001</v>
      </c>
      <c r="HW137">
        <v>2</v>
      </c>
      <c r="HX137">
        <v>483.17200000000003</v>
      </c>
      <c r="HY137">
        <v>206.91499999999999</v>
      </c>
      <c r="HZ137">
        <v>22.0001</v>
      </c>
      <c r="IA137">
        <v>24.819600000000001</v>
      </c>
      <c r="IB137">
        <v>30</v>
      </c>
      <c r="IC137">
        <v>24.793900000000001</v>
      </c>
      <c r="ID137">
        <v>24.791499999999999</v>
      </c>
      <c r="IE137">
        <v>-1</v>
      </c>
      <c r="IF137">
        <v>-30</v>
      </c>
      <c r="IG137">
        <v>-30</v>
      </c>
      <c r="IH137">
        <v>22</v>
      </c>
      <c r="II137">
        <v>400</v>
      </c>
      <c r="IJ137">
        <v>15.804</v>
      </c>
      <c r="IK137">
        <v>100.613</v>
      </c>
      <c r="IL137">
        <v>100.986</v>
      </c>
    </row>
    <row r="138" spans="1:246" x14ac:dyDescent="0.35">
      <c r="A138">
        <v>120</v>
      </c>
      <c r="B138">
        <v>1717100575</v>
      </c>
      <c r="C138">
        <v>38702.900000095397</v>
      </c>
      <c r="D138" t="s">
        <v>863</v>
      </c>
      <c r="E138" t="s">
        <v>864</v>
      </c>
      <c r="F138" t="s">
        <v>381</v>
      </c>
      <c r="G138">
        <v>1717100575</v>
      </c>
      <c r="H138">
        <f t="shared" si="50"/>
        <v>1.1066538414547743E-3</v>
      </c>
      <c r="I138">
        <f t="shared" si="51"/>
        <v>1.1066538414547744</v>
      </c>
      <c r="J138">
        <f t="shared" si="52"/>
        <v>6.9225275062415133</v>
      </c>
      <c r="K138">
        <f t="shared" si="53"/>
        <v>407.61200000000002</v>
      </c>
      <c r="L138">
        <f t="shared" si="54"/>
        <v>245.82868227906982</v>
      </c>
      <c r="M138">
        <f t="shared" si="55"/>
        <v>24.737325584755791</v>
      </c>
      <c r="N138">
        <f t="shared" si="56"/>
        <v>41.017307918556007</v>
      </c>
      <c r="O138">
        <f t="shared" si="57"/>
        <v>7.2887197937140144E-2</v>
      </c>
      <c r="P138">
        <f t="shared" si="58"/>
        <v>2.9385757524276919</v>
      </c>
      <c r="Q138">
        <f t="shared" si="59"/>
        <v>7.1897546785006164E-2</v>
      </c>
      <c r="R138">
        <f t="shared" si="60"/>
        <v>4.5023763447661312E-2</v>
      </c>
      <c r="S138">
        <f t="shared" si="61"/>
        <v>77.197084588751736</v>
      </c>
      <c r="T138">
        <f t="shared" si="62"/>
        <v>23.535774040781593</v>
      </c>
      <c r="U138">
        <f t="shared" si="63"/>
        <v>23.535774040781593</v>
      </c>
      <c r="V138">
        <f t="shared" si="64"/>
        <v>2.9124677333097515</v>
      </c>
      <c r="W138">
        <f t="shared" si="65"/>
        <v>48.444279226401427</v>
      </c>
      <c r="X138">
        <f t="shared" si="66"/>
        <v>1.3967511729339002</v>
      </c>
      <c r="Y138">
        <f t="shared" si="67"/>
        <v>2.8832117955688172</v>
      </c>
      <c r="Z138">
        <f t="shared" si="68"/>
        <v>1.5157165603758513</v>
      </c>
      <c r="AA138">
        <f t="shared" si="69"/>
        <v>-48.803434408155546</v>
      </c>
      <c r="AB138">
        <f t="shared" si="70"/>
        <v>-26.516148048429276</v>
      </c>
      <c r="AC138">
        <f t="shared" si="71"/>
        <v>-1.8790932099355488</v>
      </c>
      <c r="AD138">
        <f t="shared" si="72"/>
        <v>-1.591077768633653E-3</v>
      </c>
      <c r="AE138">
        <f t="shared" si="73"/>
        <v>6.9772422659845903</v>
      </c>
      <c r="AF138">
        <f t="shared" si="74"/>
        <v>1.1075060858906542</v>
      </c>
      <c r="AG138">
        <f t="shared" si="75"/>
        <v>6.9225275062415133</v>
      </c>
      <c r="AH138">
        <v>421.82955898765499</v>
      </c>
      <c r="AI138">
        <v>413.41670909090902</v>
      </c>
      <c r="AJ138">
        <v>8.3781959365764906E-5</v>
      </c>
      <c r="AK138">
        <v>66.870265166918898</v>
      </c>
      <c r="AL138">
        <f t="shared" si="76"/>
        <v>1.1066538414547744</v>
      </c>
      <c r="AM138">
        <v>12.5710798486075</v>
      </c>
      <c r="AN138">
        <v>13.880538181818199</v>
      </c>
      <c r="AO138">
        <v>5.1653957257864898E-6</v>
      </c>
      <c r="AP138">
        <v>78.098344873304796</v>
      </c>
      <c r="AQ138">
        <v>13</v>
      </c>
      <c r="AR138">
        <v>3</v>
      </c>
      <c r="AS138">
        <f t="shared" si="77"/>
        <v>1</v>
      </c>
      <c r="AT138">
        <f t="shared" si="78"/>
        <v>0</v>
      </c>
      <c r="AU138">
        <f t="shared" si="79"/>
        <v>53801.272123448747</v>
      </c>
      <c r="AV138" t="s">
        <v>427</v>
      </c>
      <c r="AW138">
        <v>10452.200000000001</v>
      </c>
      <c r="AX138">
        <v>1034.8442307692301</v>
      </c>
      <c r="AY138">
        <v>4484.24</v>
      </c>
      <c r="AZ138">
        <f t="shared" si="80"/>
        <v>0.76922639493666034</v>
      </c>
      <c r="BA138">
        <v>-1.01765535009789</v>
      </c>
      <c r="BB138" t="s">
        <v>865</v>
      </c>
      <c r="BC138">
        <v>10443.1</v>
      </c>
      <c r="BD138">
        <v>1600.0228</v>
      </c>
      <c r="BE138">
        <v>2193.19</v>
      </c>
      <c r="BF138">
        <f t="shared" si="81"/>
        <v>0.27045864699364852</v>
      </c>
      <c r="BG138">
        <v>0.5</v>
      </c>
      <c r="BH138">
        <f t="shared" si="82"/>
        <v>336.68347229437586</v>
      </c>
      <c r="BI138">
        <f t="shared" si="83"/>
        <v>6.9225275062415133</v>
      </c>
      <c r="BJ138">
        <f t="shared" si="84"/>
        <v>45.52947819093022</v>
      </c>
      <c r="BK138">
        <f t="shared" si="85"/>
        <v>2.3583524318048447E-2</v>
      </c>
      <c r="BL138">
        <f t="shared" si="86"/>
        <v>1.0446199371691463</v>
      </c>
      <c r="BM138">
        <f t="shared" si="87"/>
        <v>833.8318062085666</v>
      </c>
      <c r="BN138" t="s">
        <v>383</v>
      </c>
      <c r="BO138">
        <v>0</v>
      </c>
      <c r="BP138">
        <f t="shared" si="88"/>
        <v>833.8318062085666</v>
      </c>
      <c r="BQ138">
        <f t="shared" si="89"/>
        <v>0.61980867767563841</v>
      </c>
      <c r="BR138">
        <f t="shared" si="90"/>
        <v>0.43635827753800249</v>
      </c>
      <c r="BS138">
        <f t="shared" si="91"/>
        <v>0.62761474289275032</v>
      </c>
      <c r="BT138">
        <f t="shared" si="92"/>
        <v>0.51208129364853505</v>
      </c>
      <c r="BU138">
        <f t="shared" si="93"/>
        <v>0.66418878936322057</v>
      </c>
      <c r="BV138">
        <f t="shared" si="94"/>
        <v>0.22740264120834505</v>
      </c>
      <c r="BW138">
        <f t="shared" si="95"/>
        <v>0.77259735879165492</v>
      </c>
      <c r="BX138">
        <f t="shared" si="96"/>
        <v>400.11399999999998</v>
      </c>
      <c r="BY138">
        <f t="shared" si="97"/>
        <v>336.68347229437586</v>
      </c>
      <c r="BZ138">
        <f t="shared" si="98"/>
        <v>0.8414688621102383</v>
      </c>
      <c r="CA138">
        <f t="shared" si="99"/>
        <v>0.1929377242204765</v>
      </c>
      <c r="CB138">
        <v>1717100575</v>
      </c>
      <c r="CC138">
        <v>407.61200000000002</v>
      </c>
      <c r="CD138">
        <v>416.52600000000001</v>
      </c>
      <c r="CE138">
        <v>13.8803</v>
      </c>
      <c r="CF138">
        <v>12.569800000000001</v>
      </c>
      <c r="CG138">
        <v>406.97899999999998</v>
      </c>
      <c r="CH138">
        <v>14.0053</v>
      </c>
      <c r="CI138">
        <v>500.02300000000002</v>
      </c>
      <c r="CJ138">
        <v>100.52800000000001</v>
      </c>
      <c r="CK138">
        <v>0.100313</v>
      </c>
      <c r="CL138">
        <v>23.368400000000001</v>
      </c>
      <c r="CM138">
        <v>22.610499999999998</v>
      </c>
      <c r="CN138">
        <v>999.9</v>
      </c>
      <c r="CO138">
        <v>0</v>
      </c>
      <c r="CP138">
        <v>0</v>
      </c>
      <c r="CQ138">
        <v>9998.75</v>
      </c>
      <c r="CR138">
        <v>0</v>
      </c>
      <c r="CS138">
        <v>1.5289399999999999E-3</v>
      </c>
      <c r="CT138">
        <v>400.11399999999998</v>
      </c>
      <c r="CU138">
        <v>0.94999199999999995</v>
      </c>
      <c r="CV138">
        <v>5.0007799999999998E-2</v>
      </c>
      <c r="CW138">
        <v>0</v>
      </c>
      <c r="CX138">
        <v>1600.12</v>
      </c>
      <c r="CY138">
        <v>8.2756299999999996</v>
      </c>
      <c r="CZ138">
        <v>3731.69</v>
      </c>
      <c r="DA138">
        <v>3405.84</v>
      </c>
      <c r="DB138">
        <v>37.375</v>
      </c>
      <c r="DC138">
        <v>40.75</v>
      </c>
      <c r="DD138">
        <v>39.436999999999998</v>
      </c>
      <c r="DE138">
        <v>40.625</v>
      </c>
      <c r="DF138">
        <v>41</v>
      </c>
      <c r="DG138">
        <v>372.24</v>
      </c>
      <c r="DH138">
        <v>19.59</v>
      </c>
      <c r="DI138">
        <v>0</v>
      </c>
      <c r="DJ138">
        <v>298.799999952316</v>
      </c>
      <c r="DK138">
        <v>0</v>
      </c>
      <c r="DL138">
        <v>1600.0228</v>
      </c>
      <c r="DM138">
        <v>0.37076923231817999</v>
      </c>
      <c r="DN138">
        <v>1.6407692651005501</v>
      </c>
      <c r="DO138">
        <v>3730.3739999999998</v>
      </c>
      <c r="DP138">
        <v>15</v>
      </c>
      <c r="DQ138">
        <v>1717100605</v>
      </c>
      <c r="DR138" t="s">
        <v>866</v>
      </c>
      <c r="DS138">
        <v>1717100605</v>
      </c>
      <c r="DT138">
        <v>1717100603</v>
      </c>
      <c r="DU138">
        <v>121</v>
      </c>
      <c r="DV138">
        <v>1.2E-2</v>
      </c>
      <c r="DW138">
        <v>1E-3</v>
      </c>
      <c r="DX138">
        <v>0.63300000000000001</v>
      </c>
      <c r="DY138">
        <v>-0.125</v>
      </c>
      <c r="DZ138">
        <v>417</v>
      </c>
      <c r="EA138">
        <v>13</v>
      </c>
      <c r="EB138">
        <v>0.31</v>
      </c>
      <c r="EC138">
        <v>0.04</v>
      </c>
      <c r="ED138">
        <v>-8.8897499999999994</v>
      </c>
      <c r="EE138">
        <v>0.20368363636363401</v>
      </c>
      <c r="EF138">
        <v>2.7937550596523999E-2</v>
      </c>
      <c r="EG138">
        <v>1</v>
      </c>
      <c r="EH138">
        <v>407.62530476982198</v>
      </c>
      <c r="EI138">
        <v>0.45591196998981098</v>
      </c>
      <c r="EJ138">
        <v>3.9539119719914098E-2</v>
      </c>
      <c r="EK138">
        <v>1</v>
      </c>
      <c r="EL138">
        <v>1.3103609523809501</v>
      </c>
      <c r="EM138">
        <v>-1.08303896103861E-2</v>
      </c>
      <c r="EN138">
        <v>2.3301193608542201E-3</v>
      </c>
      <c r="EO138">
        <v>1</v>
      </c>
      <c r="EP138">
        <v>3</v>
      </c>
      <c r="EQ138">
        <v>3</v>
      </c>
      <c r="ER138" t="s">
        <v>385</v>
      </c>
      <c r="ES138">
        <v>2.9777800000000001</v>
      </c>
      <c r="ET138">
        <v>2.83046</v>
      </c>
      <c r="EU138">
        <v>0.10037699999999999</v>
      </c>
      <c r="EV138">
        <v>0.10148600000000001</v>
      </c>
      <c r="EW138">
        <v>7.93209E-2</v>
      </c>
      <c r="EX138">
        <v>7.2154300000000005E-2</v>
      </c>
      <c r="EY138">
        <v>25305.8</v>
      </c>
      <c r="EZ138">
        <v>30860.6</v>
      </c>
      <c r="FA138">
        <v>26033.1</v>
      </c>
      <c r="FB138">
        <v>31216.7</v>
      </c>
      <c r="FC138">
        <v>32135.3</v>
      </c>
      <c r="FD138">
        <v>35323.599999999999</v>
      </c>
      <c r="FE138">
        <v>38331.199999999997</v>
      </c>
      <c r="FF138">
        <v>41406</v>
      </c>
      <c r="FG138">
        <v>2.1513499999999999</v>
      </c>
      <c r="FH138">
        <v>1.48875</v>
      </c>
      <c r="FI138">
        <v>5.2399899999999999E-2</v>
      </c>
      <c r="FJ138">
        <v>0</v>
      </c>
      <c r="FK138">
        <v>21.7468</v>
      </c>
      <c r="FL138">
        <v>999.9</v>
      </c>
      <c r="FM138">
        <v>34.561999999999998</v>
      </c>
      <c r="FN138">
        <v>27.896000000000001</v>
      </c>
      <c r="FO138">
        <v>12.9678</v>
      </c>
      <c r="FP138">
        <v>62.638399999999997</v>
      </c>
      <c r="FQ138">
        <v>44.258800000000001</v>
      </c>
      <c r="FR138">
        <v>1</v>
      </c>
      <c r="FS138">
        <v>-0.202871</v>
      </c>
      <c r="FT138">
        <v>0.414553</v>
      </c>
      <c r="FU138">
        <v>20.262899999999998</v>
      </c>
      <c r="FV138">
        <v>5.24709</v>
      </c>
      <c r="FW138">
        <v>12.039899999999999</v>
      </c>
      <c r="FX138">
        <v>5.0238500000000004</v>
      </c>
      <c r="FY138">
        <v>3.30063</v>
      </c>
      <c r="FZ138">
        <v>999.9</v>
      </c>
      <c r="GA138">
        <v>9999</v>
      </c>
      <c r="GB138">
        <v>9999</v>
      </c>
      <c r="GC138">
        <v>9999</v>
      </c>
      <c r="GD138">
        <v>1.87836</v>
      </c>
      <c r="GE138">
        <v>1.8799399999999999</v>
      </c>
      <c r="GF138">
        <v>1.8788400000000001</v>
      </c>
      <c r="GG138">
        <v>1.8792899999999999</v>
      </c>
      <c r="GH138">
        <v>1.8808100000000001</v>
      </c>
      <c r="GI138">
        <v>1.8753200000000001</v>
      </c>
      <c r="GJ138">
        <v>1.8824799999999999</v>
      </c>
      <c r="GK138">
        <v>1.8772800000000001</v>
      </c>
      <c r="GL138">
        <v>5</v>
      </c>
      <c r="GM138">
        <v>0</v>
      </c>
      <c r="GN138">
        <v>0</v>
      </c>
      <c r="GO138">
        <v>0</v>
      </c>
      <c r="GP138" t="s">
        <v>386</v>
      </c>
      <c r="GQ138" t="s">
        <v>387</v>
      </c>
      <c r="GR138" t="s">
        <v>388</v>
      </c>
      <c r="GS138" t="s">
        <v>388</v>
      </c>
      <c r="GT138" t="s">
        <v>388</v>
      </c>
      <c r="GU138" t="s">
        <v>388</v>
      </c>
      <c r="GV138">
        <v>0</v>
      </c>
      <c r="GW138">
        <v>100</v>
      </c>
      <c r="GX138">
        <v>100</v>
      </c>
      <c r="GY138">
        <v>0.63300000000000001</v>
      </c>
      <c r="GZ138">
        <v>-0.125</v>
      </c>
      <c r="HA138">
        <v>0.62054545454554999</v>
      </c>
      <c r="HB138">
        <v>0</v>
      </c>
      <c r="HC138">
        <v>0</v>
      </c>
      <c r="HD138">
        <v>0</v>
      </c>
      <c r="HE138">
        <v>-0.12640999999999999</v>
      </c>
      <c r="HF138">
        <v>0</v>
      </c>
      <c r="HG138">
        <v>0</v>
      </c>
      <c r="HH138">
        <v>0</v>
      </c>
      <c r="HI138">
        <v>-1</v>
      </c>
      <c r="HJ138">
        <v>-1</v>
      </c>
      <c r="HK138">
        <v>-1</v>
      </c>
      <c r="HL138">
        <v>-1</v>
      </c>
      <c r="HM138">
        <v>4.5</v>
      </c>
      <c r="HN138">
        <v>4.5999999999999996</v>
      </c>
      <c r="HO138">
        <v>0.159912</v>
      </c>
      <c r="HP138">
        <v>4.99878</v>
      </c>
      <c r="HQ138">
        <v>1.5490699999999999</v>
      </c>
      <c r="HR138">
        <v>2.3278799999999999</v>
      </c>
      <c r="HS138">
        <v>1.5197799999999999</v>
      </c>
      <c r="HT138">
        <v>1.2206999999999999E-3</v>
      </c>
      <c r="HU138">
        <v>30.264900000000001</v>
      </c>
      <c r="HV138">
        <v>23.947399999999998</v>
      </c>
      <c r="HW138">
        <v>2</v>
      </c>
      <c r="HX138">
        <v>483.26400000000001</v>
      </c>
      <c r="HY138">
        <v>206.869</v>
      </c>
      <c r="HZ138">
        <v>21.9999</v>
      </c>
      <c r="IA138">
        <v>24.827999999999999</v>
      </c>
      <c r="IB138">
        <v>30</v>
      </c>
      <c r="IC138">
        <v>24.802299999999999</v>
      </c>
      <c r="ID138">
        <v>24.799800000000001</v>
      </c>
      <c r="IE138">
        <v>-1</v>
      </c>
      <c r="IF138">
        <v>-30</v>
      </c>
      <c r="IG138">
        <v>-30</v>
      </c>
      <c r="IH138">
        <v>22</v>
      </c>
      <c r="II138">
        <v>400</v>
      </c>
      <c r="IJ138">
        <v>15.804</v>
      </c>
      <c r="IK138">
        <v>100.608</v>
      </c>
      <c r="IL138">
        <v>100.983</v>
      </c>
    </row>
    <row r="139" spans="1:246" x14ac:dyDescent="0.35">
      <c r="A139">
        <v>121</v>
      </c>
      <c r="B139">
        <v>1717100875.0999999</v>
      </c>
      <c r="C139">
        <v>39003</v>
      </c>
      <c r="D139" t="s">
        <v>867</v>
      </c>
      <c r="E139" t="s">
        <v>868</v>
      </c>
      <c r="F139" t="s">
        <v>381</v>
      </c>
      <c r="G139">
        <v>1717100875.0999999</v>
      </c>
      <c r="H139">
        <f t="shared" si="50"/>
        <v>1.0985757527748031E-3</v>
      </c>
      <c r="I139">
        <f t="shared" si="51"/>
        <v>1.098575752774803</v>
      </c>
      <c r="J139">
        <f t="shared" si="52"/>
        <v>6.8283557686357437</v>
      </c>
      <c r="K139">
        <f t="shared" si="53"/>
        <v>408.16</v>
      </c>
      <c r="L139">
        <f t="shared" si="54"/>
        <v>247.18542316844869</v>
      </c>
      <c r="M139">
        <f t="shared" si="55"/>
        <v>24.87277072012429</v>
      </c>
      <c r="N139">
        <f t="shared" si="56"/>
        <v>41.070666574896009</v>
      </c>
      <c r="O139">
        <f t="shared" si="57"/>
        <v>7.2282388932352018E-2</v>
      </c>
      <c r="P139">
        <f t="shared" si="58"/>
        <v>2.9419039175041815</v>
      </c>
      <c r="Q139">
        <f t="shared" si="59"/>
        <v>7.1310060614037857E-2</v>
      </c>
      <c r="R139">
        <f t="shared" si="60"/>
        <v>4.4655057996830325E-2</v>
      </c>
      <c r="S139">
        <f t="shared" si="61"/>
        <v>77.198590513920095</v>
      </c>
      <c r="T139">
        <f t="shared" si="62"/>
        <v>23.532704388196652</v>
      </c>
      <c r="U139">
        <f t="shared" si="63"/>
        <v>23.532704388196652</v>
      </c>
      <c r="V139">
        <f t="shared" si="64"/>
        <v>2.9119288489850224</v>
      </c>
      <c r="W139">
        <f t="shared" si="65"/>
        <v>48.395701417420312</v>
      </c>
      <c r="X139">
        <f t="shared" si="66"/>
        <v>1.39492952909268</v>
      </c>
      <c r="Y139">
        <f t="shared" si="67"/>
        <v>2.8823417953202082</v>
      </c>
      <c r="Z139">
        <f t="shared" si="68"/>
        <v>1.5169993198923424</v>
      </c>
      <c r="AA139">
        <f t="shared" si="69"/>
        <v>-48.447190697368818</v>
      </c>
      <c r="AB139">
        <f t="shared" si="70"/>
        <v>-26.852340318490771</v>
      </c>
      <c r="AC139">
        <f t="shared" si="71"/>
        <v>-1.900687439841086</v>
      </c>
      <c r="AD139">
        <f t="shared" si="72"/>
        <v>-1.6279417805868945E-3</v>
      </c>
      <c r="AE139">
        <f t="shared" si="73"/>
        <v>6.9214457740702464</v>
      </c>
      <c r="AF139">
        <f t="shared" si="74"/>
        <v>1.0994361180168442</v>
      </c>
      <c r="AG139">
        <f t="shared" si="75"/>
        <v>6.8283557686357437</v>
      </c>
      <c r="AH139">
        <v>422.32075362415998</v>
      </c>
      <c r="AI139">
        <v>413.94026060606001</v>
      </c>
      <c r="AJ139">
        <v>1.5117320011201E-2</v>
      </c>
      <c r="AK139">
        <v>66.870186876286397</v>
      </c>
      <c r="AL139">
        <f t="shared" si="76"/>
        <v>1.098575752774803</v>
      </c>
      <c r="AM139">
        <v>12.5631672884923</v>
      </c>
      <c r="AN139">
        <v>13.8631842424242</v>
      </c>
      <c r="AO139">
        <v>-5.5832153325089799E-6</v>
      </c>
      <c r="AP139">
        <v>78.098153615567696</v>
      </c>
      <c r="AQ139">
        <v>13</v>
      </c>
      <c r="AR139">
        <v>3</v>
      </c>
      <c r="AS139">
        <f t="shared" si="77"/>
        <v>1</v>
      </c>
      <c r="AT139">
        <f t="shared" si="78"/>
        <v>0</v>
      </c>
      <c r="AU139">
        <f t="shared" si="79"/>
        <v>53899.8745501706</v>
      </c>
      <c r="AV139" t="s">
        <v>427</v>
      </c>
      <c r="AW139">
        <v>10452.200000000001</v>
      </c>
      <c r="AX139">
        <v>1034.8442307692301</v>
      </c>
      <c r="AY139">
        <v>4484.24</v>
      </c>
      <c r="AZ139">
        <f t="shared" si="80"/>
        <v>0.76922639493666034</v>
      </c>
      <c r="BA139">
        <v>-1.01765535009789</v>
      </c>
      <c r="BB139" t="s">
        <v>869</v>
      </c>
      <c r="BC139">
        <v>10444.9</v>
      </c>
      <c r="BD139">
        <v>1602.9864</v>
      </c>
      <c r="BE139">
        <v>2191.4499999999998</v>
      </c>
      <c r="BF139">
        <f t="shared" si="81"/>
        <v>0.26852704830135288</v>
      </c>
      <c r="BG139">
        <v>0.5</v>
      </c>
      <c r="BH139">
        <f t="shared" si="82"/>
        <v>336.68795025696005</v>
      </c>
      <c r="BI139">
        <f t="shared" si="83"/>
        <v>6.8283557686357437</v>
      </c>
      <c r="BJ139">
        <f t="shared" si="84"/>
        <v>45.204910740567101</v>
      </c>
      <c r="BK139">
        <f t="shared" si="85"/>
        <v>2.3303510306043215E-2</v>
      </c>
      <c r="BL139">
        <f t="shared" si="86"/>
        <v>1.0462433548563737</v>
      </c>
      <c r="BM139">
        <f t="shared" si="87"/>
        <v>833.58017340371214</v>
      </c>
      <c r="BN139" t="s">
        <v>383</v>
      </c>
      <c r="BO139">
        <v>0</v>
      </c>
      <c r="BP139">
        <f t="shared" si="88"/>
        <v>833.58017340371214</v>
      </c>
      <c r="BQ139">
        <f t="shared" si="89"/>
        <v>0.61962163252471547</v>
      </c>
      <c r="BR139">
        <f t="shared" si="90"/>
        <v>0.43337261678100292</v>
      </c>
      <c r="BS139">
        <f t="shared" si="91"/>
        <v>0.62804810880933137</v>
      </c>
      <c r="BT139">
        <f t="shared" si="92"/>
        <v>0.50878494267875962</v>
      </c>
      <c r="BU139">
        <f t="shared" si="93"/>
        <v>0.66469322553593269</v>
      </c>
      <c r="BV139">
        <f t="shared" si="94"/>
        <v>0.22536112661013774</v>
      </c>
      <c r="BW139">
        <f t="shared" si="95"/>
        <v>0.77463887338986226</v>
      </c>
      <c r="BX139">
        <f t="shared" si="96"/>
        <v>400.11900000000003</v>
      </c>
      <c r="BY139">
        <f t="shared" si="97"/>
        <v>336.68795025696005</v>
      </c>
      <c r="BZ139">
        <f t="shared" si="98"/>
        <v>0.84146953845470984</v>
      </c>
      <c r="CA139">
        <f t="shared" si="99"/>
        <v>0.19293907690941967</v>
      </c>
      <c r="CB139">
        <v>1717100875.0999999</v>
      </c>
      <c r="CC139">
        <v>408.16</v>
      </c>
      <c r="CD139">
        <v>417.00400000000002</v>
      </c>
      <c r="CE139">
        <v>13.8628</v>
      </c>
      <c r="CF139">
        <v>12.5618</v>
      </c>
      <c r="CG139">
        <v>407.53199999999998</v>
      </c>
      <c r="CH139">
        <v>13.988799999999999</v>
      </c>
      <c r="CI139">
        <v>500.01299999999998</v>
      </c>
      <c r="CJ139">
        <v>100.524</v>
      </c>
      <c r="CK139">
        <v>9.9938100000000002E-2</v>
      </c>
      <c r="CL139">
        <v>23.363399999999999</v>
      </c>
      <c r="CM139">
        <v>22.601800000000001</v>
      </c>
      <c r="CN139">
        <v>999.9</v>
      </c>
      <c r="CO139">
        <v>0</v>
      </c>
      <c r="CP139">
        <v>0</v>
      </c>
      <c r="CQ139">
        <v>10018.1</v>
      </c>
      <c r="CR139">
        <v>0</v>
      </c>
      <c r="CS139">
        <v>1.5289399999999999E-3</v>
      </c>
      <c r="CT139">
        <v>400.11900000000003</v>
      </c>
      <c r="CU139">
        <v>0.94999199999999995</v>
      </c>
      <c r="CV139">
        <v>5.0007799999999998E-2</v>
      </c>
      <c r="CW139">
        <v>0</v>
      </c>
      <c r="CX139">
        <v>1603.08</v>
      </c>
      <c r="CY139">
        <v>8.2756299999999996</v>
      </c>
      <c r="CZ139">
        <v>3737.85</v>
      </c>
      <c r="DA139">
        <v>3405.88</v>
      </c>
      <c r="DB139">
        <v>37.375</v>
      </c>
      <c r="DC139">
        <v>40.75</v>
      </c>
      <c r="DD139">
        <v>39.436999999999998</v>
      </c>
      <c r="DE139">
        <v>40.625</v>
      </c>
      <c r="DF139">
        <v>41</v>
      </c>
      <c r="DG139">
        <v>372.25</v>
      </c>
      <c r="DH139">
        <v>19.600000000000001</v>
      </c>
      <c r="DI139">
        <v>0</v>
      </c>
      <c r="DJ139">
        <v>299.200000047684</v>
      </c>
      <c r="DK139">
        <v>0</v>
      </c>
      <c r="DL139">
        <v>1602.9864</v>
      </c>
      <c r="DM139">
        <v>1.2476922890230699</v>
      </c>
      <c r="DN139">
        <v>5.64538453890653</v>
      </c>
      <c r="DO139">
        <v>3736.8715999999999</v>
      </c>
      <c r="DP139">
        <v>15</v>
      </c>
      <c r="DQ139">
        <v>1717100901.0999999</v>
      </c>
      <c r="DR139" t="s">
        <v>870</v>
      </c>
      <c r="DS139">
        <v>1717100899.0999999</v>
      </c>
      <c r="DT139">
        <v>1717100901.0999999</v>
      </c>
      <c r="DU139">
        <v>122</v>
      </c>
      <c r="DV139">
        <v>-4.0000000000000001E-3</v>
      </c>
      <c r="DW139">
        <v>-1E-3</v>
      </c>
      <c r="DX139">
        <v>0.628</v>
      </c>
      <c r="DY139">
        <v>-0.126</v>
      </c>
      <c r="DZ139">
        <v>417</v>
      </c>
      <c r="EA139">
        <v>13</v>
      </c>
      <c r="EB139">
        <v>0.17</v>
      </c>
      <c r="EC139">
        <v>0.09</v>
      </c>
      <c r="ED139">
        <v>-8.8520476190476192</v>
      </c>
      <c r="EE139">
        <v>2.7832987012982702E-2</v>
      </c>
      <c r="EF139">
        <v>2.8219233377721399E-2</v>
      </c>
      <c r="EG139">
        <v>1</v>
      </c>
      <c r="EH139">
        <v>408.14217978707302</v>
      </c>
      <c r="EI139">
        <v>0.22879417497114601</v>
      </c>
      <c r="EJ139">
        <v>2.98270626300145E-2</v>
      </c>
      <c r="EK139">
        <v>1</v>
      </c>
      <c r="EL139">
        <v>1.30288761904762</v>
      </c>
      <c r="EM139">
        <v>-5.9618181818201204E-3</v>
      </c>
      <c r="EN139">
        <v>1.4211293455488601E-3</v>
      </c>
      <c r="EO139">
        <v>1</v>
      </c>
      <c r="EP139">
        <v>3</v>
      </c>
      <c r="EQ139">
        <v>3</v>
      </c>
      <c r="ER139" t="s">
        <v>385</v>
      </c>
      <c r="ES139">
        <v>2.9777499999999999</v>
      </c>
      <c r="ET139">
        <v>2.8302499999999999</v>
      </c>
      <c r="EU139">
        <v>0.10047499999999999</v>
      </c>
      <c r="EV139">
        <v>0.10156800000000001</v>
      </c>
      <c r="EW139">
        <v>7.9246399999999995E-2</v>
      </c>
      <c r="EX139">
        <v>7.2115600000000002E-2</v>
      </c>
      <c r="EY139">
        <v>25303.5</v>
      </c>
      <c r="EZ139">
        <v>30856.9</v>
      </c>
      <c r="FA139">
        <v>26033.599999999999</v>
      </c>
      <c r="FB139">
        <v>31215.9</v>
      </c>
      <c r="FC139">
        <v>32138.7</v>
      </c>
      <c r="FD139">
        <v>35323.800000000003</v>
      </c>
      <c r="FE139">
        <v>38332.1</v>
      </c>
      <c r="FF139">
        <v>41404.5</v>
      </c>
      <c r="FG139">
        <v>2.1511</v>
      </c>
      <c r="FH139">
        <v>1.4896499999999999</v>
      </c>
      <c r="FI139">
        <v>5.2496800000000003E-2</v>
      </c>
      <c r="FJ139">
        <v>0</v>
      </c>
      <c r="FK139">
        <v>21.7364</v>
      </c>
      <c r="FL139">
        <v>999.9</v>
      </c>
      <c r="FM139">
        <v>34.561999999999998</v>
      </c>
      <c r="FN139">
        <v>27.916</v>
      </c>
      <c r="FO139">
        <v>12.9834</v>
      </c>
      <c r="FP139">
        <v>62.294800000000002</v>
      </c>
      <c r="FQ139">
        <v>44.266800000000003</v>
      </c>
      <c r="FR139">
        <v>1</v>
      </c>
      <c r="FS139">
        <v>-0.20218800000000001</v>
      </c>
      <c r="FT139">
        <v>0.41772900000000002</v>
      </c>
      <c r="FU139">
        <v>20.262899999999998</v>
      </c>
      <c r="FV139">
        <v>5.24709</v>
      </c>
      <c r="FW139">
        <v>12.039899999999999</v>
      </c>
      <c r="FX139">
        <v>5.0237999999999996</v>
      </c>
      <c r="FY139">
        <v>3.3005</v>
      </c>
      <c r="FZ139">
        <v>999.9</v>
      </c>
      <c r="GA139">
        <v>9999</v>
      </c>
      <c r="GB139">
        <v>9999</v>
      </c>
      <c r="GC139">
        <v>9999</v>
      </c>
      <c r="GD139">
        <v>1.87836</v>
      </c>
      <c r="GE139">
        <v>1.88001</v>
      </c>
      <c r="GF139">
        <v>1.8788499999999999</v>
      </c>
      <c r="GG139">
        <v>1.8793200000000001</v>
      </c>
      <c r="GH139">
        <v>1.8808199999999999</v>
      </c>
      <c r="GI139">
        <v>1.8753299999999999</v>
      </c>
      <c r="GJ139">
        <v>1.88249</v>
      </c>
      <c r="GK139">
        <v>1.8772899999999999</v>
      </c>
      <c r="GL139">
        <v>5</v>
      </c>
      <c r="GM139">
        <v>0</v>
      </c>
      <c r="GN139">
        <v>0</v>
      </c>
      <c r="GO139">
        <v>0</v>
      </c>
      <c r="GP139" t="s">
        <v>386</v>
      </c>
      <c r="GQ139" t="s">
        <v>387</v>
      </c>
      <c r="GR139" t="s">
        <v>388</v>
      </c>
      <c r="GS139" t="s">
        <v>388</v>
      </c>
      <c r="GT139" t="s">
        <v>388</v>
      </c>
      <c r="GU139" t="s">
        <v>388</v>
      </c>
      <c r="GV139">
        <v>0</v>
      </c>
      <c r="GW139">
        <v>100</v>
      </c>
      <c r="GX139">
        <v>100</v>
      </c>
      <c r="GY139">
        <v>0.628</v>
      </c>
      <c r="GZ139">
        <v>-0.126</v>
      </c>
      <c r="HA139">
        <v>0.63270000000005699</v>
      </c>
      <c r="HB139">
        <v>0</v>
      </c>
      <c r="HC139">
        <v>0</v>
      </c>
      <c r="HD139">
        <v>0</v>
      </c>
      <c r="HE139">
        <v>-0.125310000000001</v>
      </c>
      <c r="HF139">
        <v>0</v>
      </c>
      <c r="HG139">
        <v>0</v>
      </c>
      <c r="HH139">
        <v>0</v>
      </c>
      <c r="HI139">
        <v>-1</v>
      </c>
      <c r="HJ139">
        <v>-1</v>
      </c>
      <c r="HK139">
        <v>-1</v>
      </c>
      <c r="HL139">
        <v>-1</v>
      </c>
      <c r="HM139">
        <v>4.5</v>
      </c>
      <c r="HN139">
        <v>4.5</v>
      </c>
      <c r="HO139">
        <v>0.159912</v>
      </c>
      <c r="HP139">
        <v>4.99878</v>
      </c>
      <c r="HQ139">
        <v>1.5490699999999999</v>
      </c>
      <c r="HR139">
        <v>2.3278799999999999</v>
      </c>
      <c r="HS139">
        <v>1.5197799999999999</v>
      </c>
      <c r="HT139">
        <v>1.2206999999999999E-3</v>
      </c>
      <c r="HU139">
        <v>30.264900000000001</v>
      </c>
      <c r="HV139">
        <v>23.938700000000001</v>
      </c>
      <c r="HW139">
        <v>2</v>
      </c>
      <c r="HX139">
        <v>483.16699999999997</v>
      </c>
      <c r="HY139">
        <v>207.20500000000001</v>
      </c>
      <c r="HZ139">
        <v>22</v>
      </c>
      <c r="IA139">
        <v>24.834299999999999</v>
      </c>
      <c r="IB139">
        <v>30.0001</v>
      </c>
      <c r="IC139">
        <v>24.808499999999999</v>
      </c>
      <c r="ID139">
        <v>24.806100000000001</v>
      </c>
      <c r="IE139">
        <v>-1</v>
      </c>
      <c r="IF139">
        <v>-30</v>
      </c>
      <c r="IG139">
        <v>-30</v>
      </c>
      <c r="IH139">
        <v>22</v>
      </c>
      <c r="II139">
        <v>400</v>
      </c>
      <c r="IJ139">
        <v>15.804</v>
      </c>
      <c r="IK139">
        <v>100.61</v>
      </c>
      <c r="IL139">
        <v>100.98</v>
      </c>
    </row>
    <row r="140" spans="1:246" x14ac:dyDescent="0.35">
      <c r="A140">
        <v>122</v>
      </c>
      <c r="B140">
        <v>1717101474.0999999</v>
      </c>
      <c r="C140">
        <v>39602</v>
      </c>
      <c r="D140" t="s">
        <v>871</v>
      </c>
      <c r="E140" t="s">
        <v>872</v>
      </c>
      <c r="F140" t="s">
        <v>381</v>
      </c>
      <c r="G140">
        <v>1717101474.0999999</v>
      </c>
      <c r="H140">
        <f t="shared" si="50"/>
        <v>1.0873110062995948E-3</v>
      </c>
      <c r="I140">
        <f t="shared" si="51"/>
        <v>1.0873110062995948</v>
      </c>
      <c r="J140">
        <f t="shared" si="52"/>
        <v>6.8367718986798236</v>
      </c>
      <c r="K140">
        <f t="shared" si="53"/>
        <v>409.12299999999999</v>
      </c>
      <c r="L140">
        <f t="shared" si="54"/>
        <v>245.93438640866225</v>
      </c>
      <c r="M140">
        <f t="shared" si="55"/>
        <v>24.746445981567216</v>
      </c>
      <c r="N140">
        <f t="shared" si="56"/>
        <v>41.166834647081004</v>
      </c>
      <c r="O140">
        <f t="shared" si="57"/>
        <v>7.1337920698227447E-2</v>
      </c>
      <c r="P140">
        <f t="shared" si="58"/>
        <v>2.9359444344215881</v>
      </c>
      <c r="Q140">
        <f t="shared" si="59"/>
        <v>7.038876121166758E-2</v>
      </c>
      <c r="R140">
        <f t="shared" si="60"/>
        <v>4.4077201793579199E-2</v>
      </c>
      <c r="S140">
        <f t="shared" si="61"/>
        <v>77.141791666731748</v>
      </c>
      <c r="T140">
        <f t="shared" si="62"/>
        <v>23.532821368579448</v>
      </c>
      <c r="U140">
        <f t="shared" si="63"/>
        <v>23.532821368579448</v>
      </c>
      <c r="V140">
        <f t="shared" si="64"/>
        <v>2.9119493835525159</v>
      </c>
      <c r="W140">
        <f t="shared" si="65"/>
        <v>48.262309306836457</v>
      </c>
      <c r="X140">
        <f t="shared" si="66"/>
        <v>1.3908496269075001</v>
      </c>
      <c r="Y140">
        <f t="shared" si="67"/>
        <v>2.881854695482803</v>
      </c>
      <c r="Z140">
        <f t="shared" si="68"/>
        <v>1.5210997566450157</v>
      </c>
      <c r="AA140">
        <f t="shared" si="69"/>
        <v>-47.950415377812135</v>
      </c>
      <c r="AB140">
        <f t="shared" si="70"/>
        <v>-27.259652254307827</v>
      </c>
      <c r="AC140">
        <f t="shared" si="71"/>
        <v>-1.9334085351608727</v>
      </c>
      <c r="AD140">
        <f t="shared" si="72"/>
        <v>-1.68450054909286E-3</v>
      </c>
      <c r="AE140">
        <f t="shared" si="73"/>
        <v>6.8384403920643351</v>
      </c>
      <c r="AF140">
        <f t="shared" si="74"/>
        <v>1.0861415098532798</v>
      </c>
      <c r="AG140">
        <f t="shared" si="75"/>
        <v>6.8367718986798236</v>
      </c>
      <c r="AH140">
        <v>423.16131549552199</v>
      </c>
      <c r="AI140">
        <v>414.85946060606102</v>
      </c>
      <c r="AJ140">
        <v>-1.11587405379676E-3</v>
      </c>
      <c r="AK140">
        <v>66.870175502963903</v>
      </c>
      <c r="AL140">
        <f t="shared" si="76"/>
        <v>1.0873110062995948</v>
      </c>
      <c r="AM140">
        <v>12.537366371069099</v>
      </c>
      <c r="AN140">
        <v>13.82404</v>
      </c>
      <c r="AO140">
        <v>1.30336444315746E-6</v>
      </c>
      <c r="AP140">
        <v>78.098127523620406</v>
      </c>
      <c r="AQ140">
        <v>13</v>
      </c>
      <c r="AR140">
        <v>3</v>
      </c>
      <c r="AS140">
        <f t="shared" si="77"/>
        <v>1</v>
      </c>
      <c r="AT140">
        <f t="shared" si="78"/>
        <v>0</v>
      </c>
      <c r="AU140">
        <f t="shared" si="79"/>
        <v>53725.299788522927</v>
      </c>
      <c r="AV140" t="s">
        <v>427</v>
      </c>
      <c r="AW140">
        <v>10452.200000000001</v>
      </c>
      <c r="AX140">
        <v>1034.8442307692301</v>
      </c>
      <c r="AY140">
        <v>4484.24</v>
      </c>
      <c r="AZ140">
        <f t="shared" si="80"/>
        <v>0.76922639493666034</v>
      </c>
      <c r="BA140">
        <v>-1.01765535009789</v>
      </c>
      <c r="BB140" t="s">
        <v>873</v>
      </c>
      <c r="BC140">
        <v>10445</v>
      </c>
      <c r="BD140">
        <v>1599.8312000000001</v>
      </c>
      <c r="BE140">
        <v>2179.6</v>
      </c>
      <c r="BF140">
        <f t="shared" si="81"/>
        <v>0.26599779776105703</v>
      </c>
      <c r="BG140">
        <v>0.5</v>
      </c>
      <c r="BH140">
        <f t="shared" si="82"/>
        <v>336.4390308333659</v>
      </c>
      <c r="BI140">
        <f t="shared" si="83"/>
        <v>6.8367718986798236</v>
      </c>
      <c r="BJ140">
        <f t="shared" si="84"/>
        <v>44.746020641269844</v>
      </c>
      <c r="BK140">
        <f t="shared" si="85"/>
        <v>2.334576707500954E-2</v>
      </c>
      <c r="BL140">
        <f t="shared" si="86"/>
        <v>1.0573683244632042</v>
      </c>
      <c r="BM140">
        <f t="shared" si="87"/>
        <v>831.85986017072332</v>
      </c>
      <c r="BN140" t="s">
        <v>383</v>
      </c>
      <c r="BO140">
        <v>0</v>
      </c>
      <c r="BP140">
        <f t="shared" si="88"/>
        <v>831.85986017072332</v>
      </c>
      <c r="BQ140">
        <f t="shared" si="89"/>
        <v>0.61834287934909005</v>
      </c>
      <c r="BR140">
        <f t="shared" si="90"/>
        <v>0.43017847644831692</v>
      </c>
      <c r="BS140">
        <f t="shared" si="91"/>
        <v>0.63099675054845905</v>
      </c>
      <c r="BT140">
        <f t="shared" si="92"/>
        <v>0.50645632508109684</v>
      </c>
      <c r="BU140">
        <f t="shared" si="93"/>
        <v>0.66812860981560973</v>
      </c>
      <c r="BV140">
        <f t="shared" si="94"/>
        <v>0.22367872764748664</v>
      </c>
      <c r="BW140">
        <f t="shared" si="95"/>
        <v>0.77632127235251336</v>
      </c>
      <c r="BX140">
        <f t="shared" si="96"/>
        <v>399.82299999999998</v>
      </c>
      <c r="BY140">
        <f t="shared" si="97"/>
        <v>336.4390308333659</v>
      </c>
      <c r="BZ140">
        <f t="shared" si="98"/>
        <v>0.8414699275263452</v>
      </c>
      <c r="CA140">
        <f t="shared" si="99"/>
        <v>0.19293985505269018</v>
      </c>
      <c r="CB140">
        <v>1717101474.0999999</v>
      </c>
      <c r="CC140">
        <v>409.12299999999999</v>
      </c>
      <c r="CD140">
        <v>417.86200000000002</v>
      </c>
      <c r="CE140">
        <v>13.8225</v>
      </c>
      <c r="CF140">
        <v>12.5372</v>
      </c>
      <c r="CG140">
        <v>408.49599999999998</v>
      </c>
      <c r="CH140">
        <v>13.9505</v>
      </c>
      <c r="CI140">
        <v>500.02100000000002</v>
      </c>
      <c r="CJ140">
        <v>100.52200000000001</v>
      </c>
      <c r="CK140">
        <v>0.100147</v>
      </c>
      <c r="CL140">
        <v>23.360600000000002</v>
      </c>
      <c r="CM140">
        <v>22.619499999999999</v>
      </c>
      <c r="CN140">
        <v>999.9</v>
      </c>
      <c r="CO140">
        <v>0</v>
      </c>
      <c r="CP140">
        <v>0</v>
      </c>
      <c r="CQ140">
        <v>9984.3799999999992</v>
      </c>
      <c r="CR140">
        <v>0</v>
      </c>
      <c r="CS140">
        <v>1.5289399999999999E-3</v>
      </c>
      <c r="CT140">
        <v>399.82299999999998</v>
      </c>
      <c r="CU140">
        <v>0.94995499999999999</v>
      </c>
      <c r="CV140">
        <v>5.0044999999999999E-2</v>
      </c>
      <c r="CW140">
        <v>0</v>
      </c>
      <c r="CX140">
        <v>1599.62</v>
      </c>
      <c r="CY140">
        <v>8.2756299999999996</v>
      </c>
      <c r="CZ140">
        <v>3726.84</v>
      </c>
      <c r="DA140">
        <v>3403.27</v>
      </c>
      <c r="DB140">
        <v>37.375</v>
      </c>
      <c r="DC140">
        <v>40.75</v>
      </c>
      <c r="DD140">
        <v>39.375</v>
      </c>
      <c r="DE140">
        <v>40.625</v>
      </c>
      <c r="DF140">
        <v>41</v>
      </c>
      <c r="DG140">
        <v>371.95</v>
      </c>
      <c r="DH140">
        <v>19.59</v>
      </c>
      <c r="DI140">
        <v>0</v>
      </c>
      <c r="DJ140">
        <v>597.79999995231606</v>
      </c>
      <c r="DK140">
        <v>0</v>
      </c>
      <c r="DL140">
        <v>1599.8312000000001</v>
      </c>
      <c r="DM140">
        <v>-1.2784615399260899</v>
      </c>
      <c r="DN140">
        <v>-3.6899999727656798</v>
      </c>
      <c r="DO140">
        <v>3728.8692000000001</v>
      </c>
      <c r="DP140">
        <v>15</v>
      </c>
      <c r="DQ140">
        <v>1717101499.0999999</v>
      </c>
      <c r="DR140" t="s">
        <v>874</v>
      </c>
      <c r="DS140">
        <v>1717101499.0999999</v>
      </c>
      <c r="DT140">
        <v>1717101498.0999999</v>
      </c>
      <c r="DU140">
        <v>123</v>
      </c>
      <c r="DV140">
        <v>-1E-3</v>
      </c>
      <c r="DW140">
        <v>-2E-3</v>
      </c>
      <c r="DX140">
        <v>0.627</v>
      </c>
      <c r="DY140">
        <v>-0.128</v>
      </c>
      <c r="DZ140">
        <v>418</v>
      </c>
      <c r="EA140">
        <v>13</v>
      </c>
      <c r="EB140">
        <v>0.17</v>
      </c>
      <c r="EC140">
        <v>0.11</v>
      </c>
      <c r="ED140">
        <v>-8.7584557142857093</v>
      </c>
      <c r="EE140">
        <v>7.6669870129866202E-2</v>
      </c>
      <c r="EF140">
        <v>3.4108111808724799E-2</v>
      </c>
      <c r="EG140">
        <v>1</v>
      </c>
      <c r="EH140">
        <v>409.11467986916898</v>
      </c>
      <c r="EI140">
        <v>0.12697102516828401</v>
      </c>
      <c r="EJ140">
        <v>3.5340775916266401E-2</v>
      </c>
      <c r="EK140">
        <v>1</v>
      </c>
      <c r="EL140">
        <v>1.28551666666667</v>
      </c>
      <c r="EM140">
        <v>-1.07532467531897E-4</v>
      </c>
      <c r="EN140">
        <v>7.9455488187880701E-4</v>
      </c>
      <c r="EO140">
        <v>1</v>
      </c>
      <c r="EP140">
        <v>3</v>
      </c>
      <c r="EQ140">
        <v>3</v>
      </c>
      <c r="ER140" t="s">
        <v>385</v>
      </c>
      <c r="ES140">
        <v>2.9777800000000001</v>
      </c>
      <c r="ET140">
        <v>2.8301699999999999</v>
      </c>
      <c r="EU140">
        <v>0.10065499999999999</v>
      </c>
      <c r="EV140">
        <v>0.101726</v>
      </c>
      <c r="EW140">
        <v>7.9084500000000002E-2</v>
      </c>
      <c r="EX140">
        <v>7.2010400000000002E-2</v>
      </c>
      <c r="EY140">
        <v>25298.3</v>
      </c>
      <c r="EZ140">
        <v>30851.5</v>
      </c>
      <c r="FA140">
        <v>26033.5</v>
      </c>
      <c r="FB140">
        <v>31215.9</v>
      </c>
      <c r="FC140">
        <v>32144.2</v>
      </c>
      <c r="FD140">
        <v>35328.199999999997</v>
      </c>
      <c r="FE140">
        <v>38331.9</v>
      </c>
      <c r="FF140">
        <v>41405</v>
      </c>
      <c r="FG140">
        <v>2.1510500000000001</v>
      </c>
      <c r="FH140">
        <v>1.48983</v>
      </c>
      <c r="FI140">
        <v>5.2593599999999997E-2</v>
      </c>
      <c r="FJ140">
        <v>0</v>
      </c>
      <c r="FK140">
        <v>21.752600000000001</v>
      </c>
      <c r="FL140">
        <v>999.9</v>
      </c>
      <c r="FM140">
        <v>34.488999999999997</v>
      </c>
      <c r="FN140">
        <v>27.916</v>
      </c>
      <c r="FO140">
        <v>12.9565</v>
      </c>
      <c r="FP140">
        <v>62.604900000000001</v>
      </c>
      <c r="FQ140">
        <v>44.2348</v>
      </c>
      <c r="FR140">
        <v>1</v>
      </c>
      <c r="FS140">
        <v>-0.20255100000000001</v>
      </c>
      <c r="FT140">
        <v>0.39783000000000002</v>
      </c>
      <c r="FU140">
        <v>20.263100000000001</v>
      </c>
      <c r="FV140">
        <v>5.2469400000000004</v>
      </c>
      <c r="FW140">
        <v>12.039899999999999</v>
      </c>
      <c r="FX140">
        <v>5.0236999999999998</v>
      </c>
      <c r="FY140">
        <v>3.3005</v>
      </c>
      <c r="FZ140">
        <v>999.9</v>
      </c>
      <c r="GA140">
        <v>9999</v>
      </c>
      <c r="GB140">
        <v>9999</v>
      </c>
      <c r="GC140">
        <v>9999</v>
      </c>
      <c r="GD140">
        <v>1.8783700000000001</v>
      </c>
      <c r="GE140">
        <v>1.87998</v>
      </c>
      <c r="GF140">
        <v>1.87893</v>
      </c>
      <c r="GG140">
        <v>1.8793599999999999</v>
      </c>
      <c r="GH140">
        <v>1.8808100000000001</v>
      </c>
      <c r="GI140">
        <v>1.8753899999999999</v>
      </c>
      <c r="GJ140">
        <v>1.88249</v>
      </c>
      <c r="GK140">
        <v>1.8772899999999999</v>
      </c>
      <c r="GL140">
        <v>5</v>
      </c>
      <c r="GM140">
        <v>0</v>
      </c>
      <c r="GN140">
        <v>0</v>
      </c>
      <c r="GO140">
        <v>0</v>
      </c>
      <c r="GP140" t="s">
        <v>386</v>
      </c>
      <c r="GQ140" t="s">
        <v>387</v>
      </c>
      <c r="GR140" t="s">
        <v>388</v>
      </c>
      <c r="GS140" t="s">
        <v>388</v>
      </c>
      <c r="GT140" t="s">
        <v>388</v>
      </c>
      <c r="GU140" t="s">
        <v>388</v>
      </c>
      <c r="GV140">
        <v>0</v>
      </c>
      <c r="GW140">
        <v>100</v>
      </c>
      <c r="GX140">
        <v>100</v>
      </c>
      <c r="GY140">
        <v>0.627</v>
      </c>
      <c r="GZ140">
        <v>-0.128</v>
      </c>
      <c r="HA140">
        <v>0.62840000000005602</v>
      </c>
      <c r="HB140">
        <v>0</v>
      </c>
      <c r="HC140">
        <v>0</v>
      </c>
      <c r="HD140">
        <v>0</v>
      </c>
      <c r="HE140">
        <v>-0.126079999999998</v>
      </c>
      <c r="HF140">
        <v>0</v>
      </c>
      <c r="HG140">
        <v>0</v>
      </c>
      <c r="HH140">
        <v>0</v>
      </c>
      <c r="HI140">
        <v>-1</v>
      </c>
      <c r="HJ140">
        <v>-1</v>
      </c>
      <c r="HK140">
        <v>-1</v>
      </c>
      <c r="HL140">
        <v>-1</v>
      </c>
      <c r="HM140">
        <v>9.6</v>
      </c>
      <c r="HN140">
        <v>9.6</v>
      </c>
      <c r="HO140">
        <v>0.159912</v>
      </c>
      <c r="HP140">
        <v>4.99878</v>
      </c>
      <c r="HQ140">
        <v>1.5490699999999999</v>
      </c>
      <c r="HR140">
        <v>2.3278799999999999</v>
      </c>
      <c r="HS140">
        <v>1.5209999999999999</v>
      </c>
      <c r="HT140">
        <v>1.2206999999999999E-3</v>
      </c>
      <c r="HU140">
        <v>30.264900000000001</v>
      </c>
      <c r="HV140">
        <v>23.938700000000001</v>
      </c>
      <c r="HW140">
        <v>2</v>
      </c>
      <c r="HX140">
        <v>483.11700000000002</v>
      </c>
      <c r="HY140">
        <v>207.25800000000001</v>
      </c>
      <c r="HZ140">
        <v>21.9998</v>
      </c>
      <c r="IA140">
        <v>24.827999999999999</v>
      </c>
      <c r="IB140">
        <v>30.0002</v>
      </c>
      <c r="IC140">
        <v>24.8065</v>
      </c>
      <c r="ID140">
        <v>24.803999999999998</v>
      </c>
      <c r="IE140">
        <v>-1</v>
      </c>
      <c r="IF140">
        <v>-30</v>
      </c>
      <c r="IG140">
        <v>-30</v>
      </c>
      <c r="IH140">
        <v>22</v>
      </c>
      <c r="II140">
        <v>400</v>
      </c>
      <c r="IJ140">
        <v>15.804</v>
      </c>
      <c r="IK140">
        <v>100.60899999999999</v>
      </c>
      <c r="IL140">
        <v>100.98</v>
      </c>
    </row>
    <row r="141" spans="1:246" x14ac:dyDescent="0.35">
      <c r="A141">
        <v>123</v>
      </c>
      <c r="B141">
        <v>1717101774.0999999</v>
      </c>
      <c r="C141">
        <v>39902</v>
      </c>
      <c r="D141" t="s">
        <v>875</v>
      </c>
      <c r="E141" t="s">
        <v>876</v>
      </c>
      <c r="F141" t="s">
        <v>381</v>
      </c>
      <c r="G141">
        <v>1717101774.0999999</v>
      </c>
      <c r="H141">
        <f t="shared" si="50"/>
        <v>1.080165560024977E-3</v>
      </c>
      <c r="I141">
        <f t="shared" si="51"/>
        <v>1.0801655600249771</v>
      </c>
      <c r="J141">
        <f t="shared" si="52"/>
        <v>6.8966342719793019</v>
      </c>
      <c r="K141">
        <f t="shared" si="53"/>
        <v>409.572</v>
      </c>
      <c r="L141">
        <f t="shared" si="54"/>
        <v>243.77329279026776</v>
      </c>
      <c r="M141">
        <f t="shared" si="55"/>
        <v>24.528506017870537</v>
      </c>
      <c r="N141">
        <f t="shared" si="56"/>
        <v>41.211197304515998</v>
      </c>
      <c r="O141">
        <f t="shared" si="57"/>
        <v>7.0760574202529417E-2</v>
      </c>
      <c r="P141">
        <f t="shared" si="58"/>
        <v>2.9368978556935477</v>
      </c>
      <c r="Q141">
        <f t="shared" si="59"/>
        <v>6.9826906297020486E-2</v>
      </c>
      <c r="R141">
        <f t="shared" si="60"/>
        <v>4.3724676362205103E-2</v>
      </c>
      <c r="S141">
        <f t="shared" si="61"/>
        <v>77.14140578702164</v>
      </c>
      <c r="T141">
        <f t="shared" si="62"/>
        <v>23.5338255017727</v>
      </c>
      <c r="U141">
        <f t="shared" si="63"/>
        <v>23.5338255017727</v>
      </c>
      <c r="V141">
        <f t="shared" si="64"/>
        <v>2.9121256528526756</v>
      </c>
      <c r="W141">
        <f t="shared" si="65"/>
        <v>48.196294113698649</v>
      </c>
      <c r="X141">
        <f t="shared" si="66"/>
        <v>1.3888800958896002</v>
      </c>
      <c r="Y141">
        <f t="shared" si="67"/>
        <v>2.8817155373256051</v>
      </c>
      <c r="Z141">
        <f t="shared" si="68"/>
        <v>1.5232455569630754</v>
      </c>
      <c r="AA141">
        <f t="shared" si="69"/>
        <v>-47.635301197101484</v>
      </c>
      <c r="AB141">
        <f t="shared" si="70"/>
        <v>-27.554160270757468</v>
      </c>
      <c r="AC141">
        <f t="shared" si="71"/>
        <v>-1.953664294786535</v>
      </c>
      <c r="AD141">
        <f t="shared" si="72"/>
        <v>-1.7199756238461816E-3</v>
      </c>
      <c r="AE141">
        <f t="shared" si="73"/>
        <v>6.8160245443842316</v>
      </c>
      <c r="AF141">
        <f t="shared" si="74"/>
        <v>1.0803545871033726</v>
      </c>
      <c r="AG141">
        <f t="shared" si="75"/>
        <v>6.8966342719793019</v>
      </c>
      <c r="AH141">
        <v>423.57878660294398</v>
      </c>
      <c r="AI141">
        <v>415.23474545454502</v>
      </c>
      <c r="AJ141">
        <v>-6.7347274561904398E-3</v>
      </c>
      <c r="AK141">
        <v>66.799740366955703</v>
      </c>
      <c r="AL141">
        <f t="shared" si="76"/>
        <v>1.0801655600249771</v>
      </c>
      <c r="AM141">
        <v>12.525565281764299</v>
      </c>
      <c r="AN141">
        <v>13.803807272727299</v>
      </c>
      <c r="AO141">
        <v>5.2814771306310802E-6</v>
      </c>
      <c r="AP141">
        <v>77.839627490119497</v>
      </c>
      <c r="AQ141">
        <v>13</v>
      </c>
      <c r="AR141">
        <v>3</v>
      </c>
      <c r="AS141">
        <f t="shared" si="77"/>
        <v>1</v>
      </c>
      <c r="AT141">
        <f t="shared" si="78"/>
        <v>0</v>
      </c>
      <c r="AU141">
        <f t="shared" si="79"/>
        <v>53753.389220308898</v>
      </c>
      <c r="AV141" t="s">
        <v>427</v>
      </c>
      <c r="AW141">
        <v>10452.200000000001</v>
      </c>
      <c r="AX141">
        <v>1034.8442307692301</v>
      </c>
      <c r="AY141">
        <v>4484.24</v>
      </c>
      <c r="AZ141">
        <f t="shared" si="80"/>
        <v>0.76922639493666034</v>
      </c>
      <c r="BA141">
        <v>-1.01765535009789</v>
      </c>
      <c r="BB141" t="s">
        <v>877</v>
      </c>
      <c r="BC141">
        <v>10444.9</v>
      </c>
      <c r="BD141">
        <v>1607.6068</v>
      </c>
      <c r="BE141">
        <v>2186.71</v>
      </c>
      <c r="BF141">
        <f t="shared" si="81"/>
        <v>0.26482853236140136</v>
      </c>
      <c r="BG141">
        <v>0.5</v>
      </c>
      <c r="BH141">
        <f t="shared" si="82"/>
        <v>336.43734789351089</v>
      </c>
      <c r="BI141">
        <f t="shared" si="83"/>
        <v>6.8966342719793019</v>
      </c>
      <c r="BJ141">
        <f t="shared" si="84"/>
        <v>44.549104537100348</v>
      </c>
      <c r="BK141">
        <f t="shared" si="85"/>
        <v>2.3523814081967565E-2</v>
      </c>
      <c r="BL141">
        <f t="shared" si="86"/>
        <v>1.0506788737418311</v>
      </c>
      <c r="BM141">
        <f t="shared" si="87"/>
        <v>832.89343331715565</v>
      </c>
      <c r="BN141" t="s">
        <v>383</v>
      </c>
      <c r="BO141">
        <v>0</v>
      </c>
      <c r="BP141">
        <f t="shared" si="88"/>
        <v>832.89343331715565</v>
      </c>
      <c r="BQ141">
        <f t="shared" si="89"/>
        <v>0.61911116091427054</v>
      </c>
      <c r="BR141">
        <f t="shared" si="90"/>
        <v>0.42775603006464402</v>
      </c>
      <c r="BS141">
        <f t="shared" si="91"/>
        <v>0.62922813763122121</v>
      </c>
      <c r="BT141">
        <f t="shared" si="92"/>
        <v>0.50275233058339097</v>
      </c>
      <c r="BU141">
        <f t="shared" si="93"/>
        <v>0.66606737924780346</v>
      </c>
      <c r="BV141">
        <f t="shared" si="94"/>
        <v>0.22161836370850002</v>
      </c>
      <c r="BW141">
        <f t="shared" si="95"/>
        <v>0.77838163629149992</v>
      </c>
      <c r="BX141">
        <f t="shared" si="96"/>
        <v>399.82100000000003</v>
      </c>
      <c r="BY141">
        <f t="shared" si="97"/>
        <v>336.43734789351089</v>
      </c>
      <c r="BZ141">
        <f t="shared" si="98"/>
        <v>0.8414699275263452</v>
      </c>
      <c r="CA141">
        <f t="shared" si="99"/>
        <v>0.19293985505269018</v>
      </c>
      <c r="CB141">
        <v>1717101774.0999999</v>
      </c>
      <c r="CC141">
        <v>409.572</v>
      </c>
      <c r="CD141">
        <v>418.28199999999998</v>
      </c>
      <c r="CE141">
        <v>13.8032</v>
      </c>
      <c r="CF141">
        <v>12.524699999999999</v>
      </c>
      <c r="CG141">
        <v>408.892</v>
      </c>
      <c r="CH141">
        <v>13.930199999999999</v>
      </c>
      <c r="CI141">
        <v>500.012</v>
      </c>
      <c r="CJ141">
        <v>100.52</v>
      </c>
      <c r="CK141">
        <v>0.10015300000000001</v>
      </c>
      <c r="CL141">
        <v>23.3598</v>
      </c>
      <c r="CM141">
        <v>22.604299999999999</v>
      </c>
      <c r="CN141">
        <v>999.9</v>
      </c>
      <c r="CO141">
        <v>0</v>
      </c>
      <c r="CP141">
        <v>0</v>
      </c>
      <c r="CQ141">
        <v>9990</v>
      </c>
      <c r="CR141">
        <v>0</v>
      </c>
      <c r="CS141">
        <v>1.5289399999999999E-3</v>
      </c>
      <c r="CT141">
        <v>399.82100000000003</v>
      </c>
      <c r="CU141">
        <v>0.94995499999999999</v>
      </c>
      <c r="CV141">
        <v>5.0044999999999999E-2</v>
      </c>
      <c r="CW141">
        <v>0</v>
      </c>
      <c r="CX141">
        <v>1608.11</v>
      </c>
      <c r="CY141">
        <v>8.2756299999999996</v>
      </c>
      <c r="CZ141">
        <v>3744.71</v>
      </c>
      <c r="DA141">
        <v>3403.25</v>
      </c>
      <c r="DB141">
        <v>37.436999999999998</v>
      </c>
      <c r="DC141">
        <v>40.75</v>
      </c>
      <c r="DD141">
        <v>39.375</v>
      </c>
      <c r="DE141">
        <v>40.625</v>
      </c>
      <c r="DF141">
        <v>41</v>
      </c>
      <c r="DG141">
        <v>371.95</v>
      </c>
      <c r="DH141">
        <v>19.59</v>
      </c>
      <c r="DI141">
        <v>0</v>
      </c>
      <c r="DJ141">
        <v>299.19999980926502</v>
      </c>
      <c r="DK141">
        <v>0</v>
      </c>
      <c r="DL141">
        <v>1607.6068</v>
      </c>
      <c r="DM141">
        <v>2.2646153864057901</v>
      </c>
      <c r="DN141">
        <v>3.3930769813062001</v>
      </c>
      <c r="DO141">
        <v>3746.4760000000001</v>
      </c>
      <c r="DP141">
        <v>15</v>
      </c>
      <c r="DQ141">
        <v>1717101802.0999999</v>
      </c>
      <c r="DR141" t="s">
        <v>878</v>
      </c>
      <c r="DS141">
        <v>1717101796.0999999</v>
      </c>
      <c r="DT141">
        <v>1717101802.0999999</v>
      </c>
      <c r="DU141">
        <v>124</v>
      </c>
      <c r="DV141">
        <v>5.2999999999999999E-2</v>
      </c>
      <c r="DW141">
        <v>1E-3</v>
      </c>
      <c r="DX141">
        <v>0.68</v>
      </c>
      <c r="DY141">
        <v>-0.127</v>
      </c>
      <c r="DZ141">
        <v>418</v>
      </c>
      <c r="EA141">
        <v>13</v>
      </c>
      <c r="EB141">
        <v>0.23</v>
      </c>
      <c r="EC141">
        <v>0.1</v>
      </c>
      <c r="ED141">
        <v>-8.7501619047618995</v>
      </c>
      <c r="EE141">
        <v>0.15153350649351199</v>
      </c>
      <c r="EF141">
        <v>3.3512084617634802E-2</v>
      </c>
      <c r="EG141">
        <v>1</v>
      </c>
      <c r="EH141">
        <v>409.522492399329</v>
      </c>
      <c r="EI141">
        <v>0.18123559196381001</v>
      </c>
      <c r="EJ141">
        <v>3.1823749830586202E-2</v>
      </c>
      <c r="EK141">
        <v>1</v>
      </c>
      <c r="EL141">
        <v>1.27457476190476</v>
      </c>
      <c r="EM141">
        <v>6.4924675324669898E-3</v>
      </c>
      <c r="EN141">
        <v>1.45663218564708E-3</v>
      </c>
      <c r="EO141">
        <v>1</v>
      </c>
      <c r="EP141">
        <v>3</v>
      </c>
      <c r="EQ141">
        <v>3</v>
      </c>
      <c r="ER141" t="s">
        <v>385</v>
      </c>
      <c r="ES141">
        <v>2.97776</v>
      </c>
      <c r="ET141">
        <v>2.8302200000000002</v>
      </c>
      <c r="EU141">
        <v>0.100729</v>
      </c>
      <c r="EV141">
        <v>0.101803</v>
      </c>
      <c r="EW141">
        <v>7.8998499999999999E-2</v>
      </c>
      <c r="EX141">
        <v>7.1956599999999996E-2</v>
      </c>
      <c r="EY141">
        <v>25296.9</v>
      </c>
      <c r="EZ141">
        <v>30849.9</v>
      </c>
      <c r="FA141">
        <v>26034.2</v>
      </c>
      <c r="FB141">
        <v>31216.9</v>
      </c>
      <c r="FC141">
        <v>32147.9</v>
      </c>
      <c r="FD141">
        <v>35331.5</v>
      </c>
      <c r="FE141">
        <v>38332.6</v>
      </c>
      <c r="FF141">
        <v>41406.5</v>
      </c>
      <c r="FG141">
        <v>2.1512500000000001</v>
      </c>
      <c r="FH141">
        <v>1.4900500000000001</v>
      </c>
      <c r="FI141">
        <v>5.3249299999999999E-2</v>
      </c>
      <c r="FJ141">
        <v>0</v>
      </c>
      <c r="FK141">
        <v>21.726500000000001</v>
      </c>
      <c r="FL141">
        <v>999.9</v>
      </c>
      <c r="FM141">
        <v>34.465000000000003</v>
      </c>
      <c r="FN141">
        <v>27.916</v>
      </c>
      <c r="FO141">
        <v>12.948600000000001</v>
      </c>
      <c r="FP141">
        <v>62.604900000000001</v>
      </c>
      <c r="FQ141">
        <v>44.2468</v>
      </c>
      <c r="FR141">
        <v>1</v>
      </c>
      <c r="FS141">
        <v>-0.20339399999999999</v>
      </c>
      <c r="FT141">
        <v>0.40427600000000002</v>
      </c>
      <c r="FU141">
        <v>20.262899999999998</v>
      </c>
      <c r="FV141">
        <v>5.2467899999999998</v>
      </c>
      <c r="FW141">
        <v>12.039899999999999</v>
      </c>
      <c r="FX141">
        <v>5.0236499999999999</v>
      </c>
      <c r="FY141">
        <v>3.3005300000000002</v>
      </c>
      <c r="FZ141">
        <v>999.9</v>
      </c>
      <c r="GA141">
        <v>9999</v>
      </c>
      <c r="GB141">
        <v>9999</v>
      </c>
      <c r="GC141">
        <v>9999</v>
      </c>
      <c r="GD141">
        <v>1.87836</v>
      </c>
      <c r="GE141">
        <v>1.88002</v>
      </c>
      <c r="GF141">
        <v>1.8789499999999999</v>
      </c>
      <c r="GG141">
        <v>1.8793200000000001</v>
      </c>
      <c r="GH141">
        <v>1.88083</v>
      </c>
      <c r="GI141">
        <v>1.87534</v>
      </c>
      <c r="GJ141">
        <v>1.8824799999999999</v>
      </c>
      <c r="GK141">
        <v>1.8772899999999999</v>
      </c>
      <c r="GL141">
        <v>5</v>
      </c>
      <c r="GM141">
        <v>0</v>
      </c>
      <c r="GN141">
        <v>0</v>
      </c>
      <c r="GO141">
        <v>0</v>
      </c>
      <c r="GP141" t="s">
        <v>386</v>
      </c>
      <c r="GQ141" t="s">
        <v>387</v>
      </c>
      <c r="GR141" t="s">
        <v>388</v>
      </c>
      <c r="GS141" t="s">
        <v>388</v>
      </c>
      <c r="GT141" t="s">
        <v>388</v>
      </c>
      <c r="GU141" t="s">
        <v>388</v>
      </c>
      <c r="GV141">
        <v>0</v>
      </c>
      <c r="GW141">
        <v>100</v>
      </c>
      <c r="GX141">
        <v>100</v>
      </c>
      <c r="GY141">
        <v>0.68</v>
      </c>
      <c r="GZ141">
        <v>-0.127</v>
      </c>
      <c r="HA141">
        <v>0.627181818181896</v>
      </c>
      <c r="HB141">
        <v>0</v>
      </c>
      <c r="HC141">
        <v>0</v>
      </c>
      <c r="HD141">
        <v>0</v>
      </c>
      <c r="HE141">
        <v>-0.12788000000000099</v>
      </c>
      <c r="HF141">
        <v>0</v>
      </c>
      <c r="HG141">
        <v>0</v>
      </c>
      <c r="HH141">
        <v>0</v>
      </c>
      <c r="HI141">
        <v>-1</v>
      </c>
      <c r="HJ141">
        <v>-1</v>
      </c>
      <c r="HK141">
        <v>-1</v>
      </c>
      <c r="HL141">
        <v>-1</v>
      </c>
      <c r="HM141">
        <v>4.5999999999999996</v>
      </c>
      <c r="HN141">
        <v>4.5999999999999996</v>
      </c>
      <c r="HO141">
        <v>0.159912</v>
      </c>
      <c r="HP141">
        <v>4.99878</v>
      </c>
      <c r="HQ141">
        <v>1.5490699999999999</v>
      </c>
      <c r="HR141">
        <v>2.3278799999999999</v>
      </c>
      <c r="HS141">
        <v>1.5209999999999999</v>
      </c>
      <c r="HT141">
        <v>1.2206999999999999E-3</v>
      </c>
      <c r="HU141">
        <v>30.264900000000001</v>
      </c>
      <c r="HV141">
        <v>23.9299</v>
      </c>
      <c r="HW141">
        <v>2</v>
      </c>
      <c r="HX141">
        <v>483.18400000000003</v>
      </c>
      <c r="HY141">
        <v>207.31200000000001</v>
      </c>
      <c r="HZ141">
        <v>21.9999</v>
      </c>
      <c r="IA141">
        <v>24.8217</v>
      </c>
      <c r="IB141">
        <v>30</v>
      </c>
      <c r="IC141">
        <v>24.8002</v>
      </c>
      <c r="ID141">
        <v>24.797699999999999</v>
      </c>
      <c r="IE141">
        <v>-1</v>
      </c>
      <c r="IF141">
        <v>-30</v>
      </c>
      <c r="IG141">
        <v>-30</v>
      </c>
      <c r="IH141">
        <v>22</v>
      </c>
      <c r="II141">
        <v>400</v>
      </c>
      <c r="IJ141">
        <v>15.804</v>
      </c>
      <c r="IK141">
        <v>100.611</v>
      </c>
      <c r="IL141">
        <v>100.98399999999999</v>
      </c>
    </row>
    <row r="142" spans="1:246" x14ac:dyDescent="0.35">
      <c r="A142">
        <v>124</v>
      </c>
      <c r="B142">
        <v>1717102074.0999999</v>
      </c>
      <c r="C142">
        <v>40202</v>
      </c>
      <c r="D142" t="s">
        <v>879</v>
      </c>
      <c r="E142" t="s">
        <v>880</v>
      </c>
      <c r="F142" t="s">
        <v>381</v>
      </c>
      <c r="G142">
        <v>1717102074.0999999</v>
      </c>
      <c r="H142">
        <f t="shared" si="50"/>
        <v>1.0707291356775116E-3</v>
      </c>
      <c r="I142">
        <f t="shared" si="51"/>
        <v>1.0707291356775117</v>
      </c>
      <c r="J142">
        <f t="shared" si="52"/>
        <v>6.8434545956875708</v>
      </c>
      <c r="K142">
        <f t="shared" si="53"/>
        <v>409.89800000000002</v>
      </c>
      <c r="L142">
        <f t="shared" si="54"/>
        <v>243.68771536175564</v>
      </c>
      <c r="M142">
        <f t="shared" si="55"/>
        <v>24.519389064535495</v>
      </c>
      <c r="N142">
        <f t="shared" si="56"/>
        <v>41.243148116248008</v>
      </c>
      <c r="O142">
        <f t="shared" si="57"/>
        <v>7.0030641236686092E-2</v>
      </c>
      <c r="P142">
        <f t="shared" si="58"/>
        <v>2.9368629060366565</v>
      </c>
      <c r="Q142">
        <f t="shared" si="59"/>
        <v>6.9115991547070474E-2</v>
      </c>
      <c r="R142">
        <f t="shared" si="60"/>
        <v>4.3278677040919034E-2</v>
      </c>
      <c r="S142">
        <f t="shared" si="61"/>
        <v>77.195541086957974</v>
      </c>
      <c r="T142">
        <f t="shared" si="62"/>
        <v>23.534201447710942</v>
      </c>
      <c r="U142">
        <f t="shared" si="63"/>
        <v>23.534201447710942</v>
      </c>
      <c r="V142">
        <f t="shared" si="64"/>
        <v>2.9121916502110827</v>
      </c>
      <c r="W142">
        <f t="shared" si="65"/>
        <v>48.128947433565415</v>
      </c>
      <c r="X142">
        <f t="shared" si="66"/>
        <v>1.3867384470472</v>
      </c>
      <c r="Y142">
        <f t="shared" si="67"/>
        <v>2.8812980981173095</v>
      </c>
      <c r="Z142">
        <f t="shared" si="68"/>
        <v>1.5254532031638828</v>
      </c>
      <c r="AA142">
        <f t="shared" si="69"/>
        <v>-47.219154883378266</v>
      </c>
      <c r="AB142">
        <f t="shared" si="70"/>
        <v>-27.993353867866432</v>
      </c>
      <c r="AC142">
        <f t="shared" si="71"/>
        <v>-1.9848076032663908</v>
      </c>
      <c r="AD142">
        <f t="shared" si="72"/>
        <v>-1.7752675531141904E-3</v>
      </c>
      <c r="AE142">
        <f t="shared" si="73"/>
        <v>6.8594131837717347</v>
      </c>
      <c r="AF142">
        <f t="shared" si="74"/>
        <v>1.0728719857824511</v>
      </c>
      <c r="AG142">
        <f t="shared" si="75"/>
        <v>6.8434545956875708</v>
      </c>
      <c r="AH142">
        <v>423.94485797424898</v>
      </c>
      <c r="AI142">
        <v>415.664824242424</v>
      </c>
      <c r="AJ142">
        <v>-6.6293084669945797E-3</v>
      </c>
      <c r="AK142">
        <v>66.8701386117786</v>
      </c>
      <c r="AL142">
        <f t="shared" si="76"/>
        <v>1.0707291356775117</v>
      </c>
      <c r="AM142">
        <v>12.5119915310617</v>
      </c>
      <c r="AN142">
        <v>13.7791690909091</v>
      </c>
      <c r="AO142">
        <v>-1.5137111876206399E-6</v>
      </c>
      <c r="AP142">
        <v>78.098033473422902</v>
      </c>
      <c r="AQ142">
        <v>13</v>
      </c>
      <c r="AR142">
        <v>3</v>
      </c>
      <c r="AS142">
        <f t="shared" si="77"/>
        <v>1</v>
      </c>
      <c r="AT142">
        <f t="shared" si="78"/>
        <v>0</v>
      </c>
      <c r="AU142">
        <f t="shared" si="79"/>
        <v>53752.75501797664</v>
      </c>
      <c r="AV142" t="s">
        <v>427</v>
      </c>
      <c r="AW142">
        <v>10452.200000000001</v>
      </c>
      <c r="AX142">
        <v>1034.8442307692301</v>
      </c>
      <c r="AY142">
        <v>4484.24</v>
      </c>
      <c r="AZ142">
        <f t="shared" si="80"/>
        <v>0.76922639493666034</v>
      </c>
      <c r="BA142">
        <v>-1.01765535009789</v>
      </c>
      <c r="BB142" t="s">
        <v>881</v>
      </c>
      <c r="BC142">
        <v>10446.6</v>
      </c>
      <c r="BD142">
        <v>1611.6392307692299</v>
      </c>
      <c r="BE142">
        <v>2187.69</v>
      </c>
      <c r="BF142">
        <f t="shared" si="81"/>
        <v>0.26331462374960346</v>
      </c>
      <c r="BG142">
        <v>0.5</v>
      </c>
      <c r="BH142">
        <f t="shared" si="82"/>
        <v>336.67674054347901</v>
      </c>
      <c r="BI142">
        <f t="shared" si="83"/>
        <v>6.8434545956875708</v>
      </c>
      <c r="BJ142">
        <f t="shared" si="84"/>
        <v>44.325954630724517</v>
      </c>
      <c r="BK142">
        <f t="shared" si="85"/>
        <v>2.3349132859893134E-2</v>
      </c>
      <c r="BL142">
        <f t="shared" si="86"/>
        <v>1.049760249395481</v>
      </c>
      <c r="BM142">
        <f t="shared" si="87"/>
        <v>833.0355686615834</v>
      </c>
      <c r="BN142" t="s">
        <v>383</v>
      </c>
      <c r="BO142">
        <v>0</v>
      </c>
      <c r="BP142">
        <f t="shared" si="88"/>
        <v>833.0355686615834</v>
      </c>
      <c r="BQ142">
        <f t="shared" si="89"/>
        <v>0.61921681378002214</v>
      </c>
      <c r="BR142">
        <f t="shared" si="90"/>
        <v>0.42523816842471357</v>
      </c>
      <c r="BS142">
        <f t="shared" si="91"/>
        <v>0.62898422785879371</v>
      </c>
      <c r="BT142">
        <f t="shared" si="92"/>
        <v>0.49967722014987037</v>
      </c>
      <c r="BU142">
        <f t="shared" si="93"/>
        <v>0.66578327151834493</v>
      </c>
      <c r="BV142">
        <f t="shared" si="94"/>
        <v>0.21980013435216181</v>
      </c>
      <c r="BW142">
        <f t="shared" si="95"/>
        <v>0.78019986564783816</v>
      </c>
      <c r="BX142">
        <f t="shared" si="96"/>
        <v>400.10599999999999</v>
      </c>
      <c r="BY142">
        <f t="shared" si="97"/>
        <v>336.67674054347901</v>
      </c>
      <c r="BZ142">
        <f t="shared" si="98"/>
        <v>0.8414688621102383</v>
      </c>
      <c r="CA142">
        <f t="shared" si="99"/>
        <v>0.1929377242204765</v>
      </c>
      <c r="CB142">
        <v>1717102074.0999999</v>
      </c>
      <c r="CC142">
        <v>409.89800000000002</v>
      </c>
      <c r="CD142">
        <v>418.65699999999998</v>
      </c>
      <c r="CE142">
        <v>13.7822</v>
      </c>
      <c r="CF142">
        <v>12.512499999999999</v>
      </c>
      <c r="CG142">
        <v>409.25400000000002</v>
      </c>
      <c r="CH142">
        <v>13.9072</v>
      </c>
      <c r="CI142">
        <v>500.00099999999998</v>
      </c>
      <c r="CJ142">
        <v>100.518</v>
      </c>
      <c r="CK142">
        <v>0.100076</v>
      </c>
      <c r="CL142">
        <v>23.357399999999998</v>
      </c>
      <c r="CM142">
        <v>22.600200000000001</v>
      </c>
      <c r="CN142">
        <v>999.9</v>
      </c>
      <c r="CO142">
        <v>0</v>
      </c>
      <c r="CP142">
        <v>0</v>
      </c>
      <c r="CQ142">
        <v>9990</v>
      </c>
      <c r="CR142">
        <v>0</v>
      </c>
      <c r="CS142">
        <v>1.5289399999999999E-3</v>
      </c>
      <c r="CT142">
        <v>400.10599999999999</v>
      </c>
      <c r="CU142">
        <v>0.94999199999999995</v>
      </c>
      <c r="CV142">
        <v>5.0007799999999998E-2</v>
      </c>
      <c r="CW142">
        <v>0</v>
      </c>
      <c r="CX142">
        <v>1611.83</v>
      </c>
      <c r="CY142">
        <v>8.2756299999999996</v>
      </c>
      <c r="CZ142">
        <v>3756.93</v>
      </c>
      <c r="DA142">
        <v>3405.76</v>
      </c>
      <c r="DB142">
        <v>37.436999999999998</v>
      </c>
      <c r="DC142">
        <v>40.811999999999998</v>
      </c>
      <c r="DD142">
        <v>39.436999999999998</v>
      </c>
      <c r="DE142">
        <v>40.686999999999998</v>
      </c>
      <c r="DF142">
        <v>41.061999999999998</v>
      </c>
      <c r="DG142">
        <v>372.24</v>
      </c>
      <c r="DH142">
        <v>19.59</v>
      </c>
      <c r="DI142">
        <v>0</v>
      </c>
      <c r="DJ142">
        <v>299</v>
      </c>
      <c r="DK142">
        <v>0</v>
      </c>
      <c r="DL142">
        <v>1611.6392307692299</v>
      </c>
      <c r="DM142">
        <v>2.4198290546314301</v>
      </c>
      <c r="DN142">
        <v>3.5452992050140701</v>
      </c>
      <c r="DO142">
        <v>3755.6938461538498</v>
      </c>
      <c r="DP142">
        <v>15</v>
      </c>
      <c r="DQ142">
        <v>1717102104.0999999</v>
      </c>
      <c r="DR142" t="s">
        <v>882</v>
      </c>
      <c r="DS142">
        <v>1717102096.0999999</v>
      </c>
      <c r="DT142">
        <v>1717102104.0999999</v>
      </c>
      <c r="DU142">
        <v>125</v>
      </c>
      <c r="DV142">
        <v>-3.5999999999999997E-2</v>
      </c>
      <c r="DW142">
        <v>2E-3</v>
      </c>
      <c r="DX142">
        <v>0.64400000000000002</v>
      </c>
      <c r="DY142">
        <v>-0.125</v>
      </c>
      <c r="DZ142">
        <v>419</v>
      </c>
      <c r="EA142">
        <v>13</v>
      </c>
      <c r="EB142">
        <v>0.18</v>
      </c>
      <c r="EC142">
        <v>0.04</v>
      </c>
      <c r="ED142">
        <v>-8.6946980000000007</v>
      </c>
      <c r="EE142">
        <v>5.4211127819525397E-2</v>
      </c>
      <c r="EF142">
        <v>4.0538689618683899E-2</v>
      </c>
      <c r="EG142">
        <v>1</v>
      </c>
      <c r="EH142">
        <v>409.95292580096401</v>
      </c>
      <c r="EI142">
        <v>8.6356539068458693E-2</v>
      </c>
      <c r="EJ142">
        <v>2.1867730221537901E-2</v>
      </c>
      <c r="EK142">
        <v>1</v>
      </c>
      <c r="EL142">
        <v>1.2662690000000001</v>
      </c>
      <c r="EM142">
        <v>1.34165413533815E-3</v>
      </c>
      <c r="EN142">
        <v>2.2088524169803698E-3</v>
      </c>
      <c r="EO142">
        <v>1</v>
      </c>
      <c r="EP142">
        <v>3</v>
      </c>
      <c r="EQ142">
        <v>3</v>
      </c>
      <c r="ER142" t="s">
        <v>385</v>
      </c>
      <c r="ES142">
        <v>2.9777399999999998</v>
      </c>
      <c r="ET142">
        <v>2.8301500000000002</v>
      </c>
      <c r="EU142">
        <v>0.100796</v>
      </c>
      <c r="EV142">
        <v>0.101871</v>
      </c>
      <c r="EW142">
        <v>7.8900499999999998E-2</v>
      </c>
      <c r="EX142">
        <v>7.1903700000000001E-2</v>
      </c>
      <c r="EY142">
        <v>25294.7</v>
      </c>
      <c r="EZ142">
        <v>30847.599999999999</v>
      </c>
      <c r="FA142">
        <v>26033.8</v>
      </c>
      <c r="FB142">
        <v>31216.9</v>
      </c>
      <c r="FC142">
        <v>32150.400000000001</v>
      </c>
      <c r="FD142">
        <v>35333.300000000003</v>
      </c>
      <c r="FE142">
        <v>38331.4</v>
      </c>
      <c r="FF142">
        <v>41406.1</v>
      </c>
      <c r="FG142">
        <v>2.1515300000000002</v>
      </c>
      <c r="FH142">
        <v>1.49007</v>
      </c>
      <c r="FI142">
        <v>5.4333399999999997E-2</v>
      </c>
      <c r="FJ142">
        <v>0</v>
      </c>
      <c r="FK142">
        <v>21.704499999999999</v>
      </c>
      <c r="FL142">
        <v>999.9</v>
      </c>
      <c r="FM142">
        <v>34.44</v>
      </c>
      <c r="FN142">
        <v>27.896000000000001</v>
      </c>
      <c r="FO142">
        <v>12.924300000000001</v>
      </c>
      <c r="FP142">
        <v>62.844999999999999</v>
      </c>
      <c r="FQ142">
        <v>44.250799999999998</v>
      </c>
      <c r="FR142">
        <v>1</v>
      </c>
      <c r="FS142">
        <v>-0.20382900000000001</v>
      </c>
      <c r="FT142">
        <v>0.41362500000000002</v>
      </c>
      <c r="FU142">
        <v>20.262699999999999</v>
      </c>
      <c r="FV142">
        <v>5.2472399999999997</v>
      </c>
      <c r="FW142">
        <v>12.039899999999999</v>
      </c>
      <c r="FX142">
        <v>5.0236000000000001</v>
      </c>
      <c r="FY142">
        <v>3.3005300000000002</v>
      </c>
      <c r="FZ142">
        <v>999.9</v>
      </c>
      <c r="GA142">
        <v>9999</v>
      </c>
      <c r="GB142">
        <v>9999</v>
      </c>
      <c r="GC142">
        <v>9999</v>
      </c>
      <c r="GD142">
        <v>1.8783700000000001</v>
      </c>
      <c r="GE142">
        <v>1.8800399999999999</v>
      </c>
      <c r="GF142">
        <v>1.87896</v>
      </c>
      <c r="GG142">
        <v>1.8793800000000001</v>
      </c>
      <c r="GH142">
        <v>1.88086</v>
      </c>
      <c r="GI142">
        <v>1.87538</v>
      </c>
      <c r="GJ142">
        <v>1.8825000000000001</v>
      </c>
      <c r="GK142">
        <v>1.8773</v>
      </c>
      <c r="GL142">
        <v>5</v>
      </c>
      <c r="GM142">
        <v>0</v>
      </c>
      <c r="GN142">
        <v>0</v>
      </c>
      <c r="GO142">
        <v>0</v>
      </c>
      <c r="GP142" t="s">
        <v>386</v>
      </c>
      <c r="GQ142" t="s">
        <v>387</v>
      </c>
      <c r="GR142" t="s">
        <v>388</v>
      </c>
      <c r="GS142" t="s">
        <v>388</v>
      </c>
      <c r="GT142" t="s">
        <v>388</v>
      </c>
      <c r="GU142" t="s">
        <v>388</v>
      </c>
      <c r="GV142">
        <v>0</v>
      </c>
      <c r="GW142">
        <v>100</v>
      </c>
      <c r="GX142">
        <v>100</v>
      </c>
      <c r="GY142">
        <v>0.64400000000000002</v>
      </c>
      <c r="GZ142">
        <v>-0.125</v>
      </c>
      <c r="HA142">
        <v>0.67979999999999996</v>
      </c>
      <c r="HB142">
        <v>0</v>
      </c>
      <c r="HC142">
        <v>0</v>
      </c>
      <c r="HD142">
        <v>0</v>
      </c>
      <c r="HE142">
        <v>-0.12724000000000199</v>
      </c>
      <c r="HF142">
        <v>0</v>
      </c>
      <c r="HG142">
        <v>0</v>
      </c>
      <c r="HH142">
        <v>0</v>
      </c>
      <c r="HI142">
        <v>-1</v>
      </c>
      <c r="HJ142">
        <v>-1</v>
      </c>
      <c r="HK142">
        <v>-1</v>
      </c>
      <c r="HL142">
        <v>-1</v>
      </c>
      <c r="HM142">
        <v>4.5999999999999996</v>
      </c>
      <c r="HN142">
        <v>4.5</v>
      </c>
      <c r="HO142">
        <v>0.159912</v>
      </c>
      <c r="HP142">
        <v>4.99878</v>
      </c>
      <c r="HQ142">
        <v>1.5502899999999999</v>
      </c>
      <c r="HR142">
        <v>2.3278799999999999</v>
      </c>
      <c r="HS142">
        <v>1.5209999999999999</v>
      </c>
      <c r="HT142">
        <v>1.2206999999999999E-3</v>
      </c>
      <c r="HU142">
        <v>30.264900000000001</v>
      </c>
      <c r="HV142">
        <v>23.938700000000001</v>
      </c>
      <c r="HW142">
        <v>2</v>
      </c>
      <c r="HX142">
        <v>483.315</v>
      </c>
      <c r="HY142">
        <v>207.30500000000001</v>
      </c>
      <c r="HZ142">
        <v>22.0002</v>
      </c>
      <c r="IA142">
        <v>24.817599999999999</v>
      </c>
      <c r="IB142">
        <v>30.0001</v>
      </c>
      <c r="IC142">
        <v>24.796099999999999</v>
      </c>
      <c r="ID142">
        <v>24.793600000000001</v>
      </c>
      <c r="IE142">
        <v>-1</v>
      </c>
      <c r="IF142">
        <v>-30</v>
      </c>
      <c r="IG142">
        <v>-30</v>
      </c>
      <c r="IH142">
        <v>22</v>
      </c>
      <c r="II142">
        <v>400</v>
      </c>
      <c r="IJ142">
        <v>15.804</v>
      </c>
      <c r="IK142">
        <v>100.60899999999999</v>
      </c>
      <c r="IL142">
        <v>100.983</v>
      </c>
    </row>
    <row r="143" spans="1:246" x14ac:dyDescent="0.35">
      <c r="A143">
        <v>125</v>
      </c>
      <c r="B143">
        <v>1717102374.0999999</v>
      </c>
      <c r="C143">
        <v>40502</v>
      </c>
      <c r="D143" t="s">
        <v>883</v>
      </c>
      <c r="E143" t="s">
        <v>884</v>
      </c>
      <c r="F143" t="s">
        <v>381</v>
      </c>
      <c r="G143">
        <v>1717102374.0999999</v>
      </c>
      <c r="H143">
        <f t="shared" si="50"/>
        <v>1.063491029941485E-3</v>
      </c>
      <c r="I143">
        <f t="shared" si="51"/>
        <v>1.063491029941485</v>
      </c>
      <c r="J143">
        <f t="shared" si="52"/>
        <v>6.8399091968096579</v>
      </c>
      <c r="K143">
        <f t="shared" si="53"/>
        <v>410.29399999999998</v>
      </c>
      <c r="L143">
        <f t="shared" si="54"/>
        <v>242.7212068050591</v>
      </c>
      <c r="M143">
        <f t="shared" si="55"/>
        <v>24.422386224263235</v>
      </c>
      <c r="N143">
        <f t="shared" si="56"/>
        <v>41.283407681577998</v>
      </c>
      <c r="O143">
        <f t="shared" si="57"/>
        <v>6.9393753324429971E-2</v>
      </c>
      <c r="P143">
        <f t="shared" si="58"/>
        <v>2.9384184406108003</v>
      </c>
      <c r="Q143">
        <f t="shared" si="59"/>
        <v>6.8496018190271069E-2</v>
      </c>
      <c r="R143">
        <f t="shared" si="60"/>
        <v>4.2889701646704553E-2</v>
      </c>
      <c r="S143">
        <f t="shared" si="61"/>
        <v>77.193477527851996</v>
      </c>
      <c r="T143">
        <f t="shared" si="62"/>
        <v>23.539883131613724</v>
      </c>
      <c r="U143">
        <f t="shared" si="63"/>
        <v>23.539883131613724</v>
      </c>
      <c r="V143">
        <f t="shared" si="64"/>
        <v>2.9131892298425051</v>
      </c>
      <c r="W143">
        <f t="shared" si="65"/>
        <v>48.033263091399981</v>
      </c>
      <c r="X143">
        <f t="shared" si="66"/>
        <v>1.3843073370373</v>
      </c>
      <c r="Y143">
        <f t="shared" si="67"/>
        <v>2.881976463691784</v>
      </c>
      <c r="Z143">
        <f t="shared" si="68"/>
        <v>1.528881892805205</v>
      </c>
      <c r="AA143">
        <f t="shared" si="69"/>
        <v>-46.89995442041949</v>
      </c>
      <c r="AB143">
        <f t="shared" si="70"/>
        <v>-28.290428051146598</v>
      </c>
      <c r="AC143">
        <f t="shared" si="71"/>
        <v>-2.0049063389024928</v>
      </c>
      <c r="AD143">
        <f t="shared" si="72"/>
        <v>-1.8112826165790352E-3</v>
      </c>
      <c r="AE143">
        <f t="shared" si="73"/>
        <v>6.8061101447303507</v>
      </c>
      <c r="AF143">
        <f t="shared" si="74"/>
        <v>1.0628261326503903</v>
      </c>
      <c r="AG143">
        <f t="shared" si="75"/>
        <v>6.8399091968096579</v>
      </c>
      <c r="AH143">
        <v>424.30761624453402</v>
      </c>
      <c r="AI143">
        <v>416.00448484848499</v>
      </c>
      <c r="AJ143">
        <v>-1.6562164226392999E-3</v>
      </c>
      <c r="AK143">
        <v>66.799754978799797</v>
      </c>
      <c r="AL143">
        <f t="shared" si="76"/>
        <v>1.063491029941485</v>
      </c>
      <c r="AM143">
        <v>12.500104561414499</v>
      </c>
      <c r="AN143">
        <v>13.7588351515152</v>
      </c>
      <c r="AO143">
        <v>-7.0649424973746403E-6</v>
      </c>
      <c r="AP143">
        <v>77.839710648745196</v>
      </c>
      <c r="AQ143">
        <v>13</v>
      </c>
      <c r="AR143">
        <v>3</v>
      </c>
      <c r="AS143">
        <f t="shared" si="77"/>
        <v>1</v>
      </c>
      <c r="AT143">
        <f t="shared" si="78"/>
        <v>0</v>
      </c>
      <c r="AU143">
        <f t="shared" si="79"/>
        <v>53797.744255854399</v>
      </c>
      <c r="AV143" t="s">
        <v>427</v>
      </c>
      <c r="AW143">
        <v>10452.200000000001</v>
      </c>
      <c r="AX143">
        <v>1034.8442307692301</v>
      </c>
      <c r="AY143">
        <v>4484.24</v>
      </c>
      <c r="AZ143">
        <f t="shared" si="80"/>
        <v>0.76922639493666034</v>
      </c>
      <c r="BA143">
        <v>-1.01765535009789</v>
      </c>
      <c r="BB143" t="s">
        <v>885</v>
      </c>
      <c r="BC143">
        <v>10441.299999999999</v>
      </c>
      <c r="BD143">
        <v>1615.7084</v>
      </c>
      <c r="BE143">
        <v>2187.4</v>
      </c>
      <c r="BF143">
        <f t="shared" si="81"/>
        <v>0.26135667916247607</v>
      </c>
      <c r="BG143">
        <v>0.5</v>
      </c>
      <c r="BH143">
        <f t="shared" si="82"/>
        <v>336.66751376392608</v>
      </c>
      <c r="BI143">
        <f t="shared" si="83"/>
        <v>6.8399091968096579</v>
      </c>
      <c r="BJ143">
        <f t="shared" si="84"/>
        <v>43.995151689613465</v>
      </c>
      <c r="BK143">
        <f t="shared" si="85"/>
        <v>2.3339241909801058E-2</v>
      </c>
      <c r="BL143">
        <f t="shared" si="86"/>
        <v>1.0500320014629239</v>
      </c>
      <c r="BM143">
        <f t="shared" si="87"/>
        <v>832.99351641767203</v>
      </c>
      <c r="BN143" t="s">
        <v>383</v>
      </c>
      <c r="BO143">
        <v>0</v>
      </c>
      <c r="BP143">
        <f t="shared" si="88"/>
        <v>832.99351641767203</v>
      </c>
      <c r="BQ143">
        <f t="shared" si="89"/>
        <v>0.61918555526301911</v>
      </c>
      <c r="BR143">
        <f t="shared" si="90"/>
        <v>0.42209750686360298</v>
      </c>
      <c r="BS143">
        <f t="shared" si="91"/>
        <v>0.62905640863404921</v>
      </c>
      <c r="BT143">
        <f t="shared" si="92"/>
        <v>0.49602076989433158</v>
      </c>
      <c r="BU143">
        <f t="shared" si="93"/>
        <v>0.6658673442137969</v>
      </c>
      <c r="BV143">
        <f t="shared" si="94"/>
        <v>0.21761630162561829</v>
      </c>
      <c r="BW143">
        <f t="shared" si="95"/>
        <v>0.78238369837438171</v>
      </c>
      <c r="BX143">
        <f t="shared" si="96"/>
        <v>400.09500000000003</v>
      </c>
      <c r="BY143">
        <f t="shared" si="97"/>
        <v>336.66751376392608</v>
      </c>
      <c r="BZ143">
        <f t="shared" si="98"/>
        <v>0.84146893553762492</v>
      </c>
      <c r="CA143">
        <f t="shared" si="99"/>
        <v>0.1929378710752496</v>
      </c>
      <c r="CB143">
        <v>1717102374.0999999</v>
      </c>
      <c r="CC143">
        <v>410.29399999999998</v>
      </c>
      <c r="CD143">
        <v>418.98500000000001</v>
      </c>
      <c r="CE143">
        <v>13.757899999999999</v>
      </c>
      <c r="CF143">
        <v>12.5</v>
      </c>
      <c r="CG143">
        <v>409.63200000000001</v>
      </c>
      <c r="CH143">
        <v>13.8849</v>
      </c>
      <c r="CI143">
        <v>499.97800000000001</v>
      </c>
      <c r="CJ143">
        <v>100.51900000000001</v>
      </c>
      <c r="CK143">
        <v>0.100087</v>
      </c>
      <c r="CL143">
        <v>23.3613</v>
      </c>
      <c r="CM143">
        <v>22.608699999999999</v>
      </c>
      <c r="CN143">
        <v>999.9</v>
      </c>
      <c r="CO143">
        <v>0</v>
      </c>
      <c r="CP143">
        <v>0</v>
      </c>
      <c r="CQ143">
        <v>9998.75</v>
      </c>
      <c r="CR143">
        <v>0</v>
      </c>
      <c r="CS143">
        <v>1.5289399999999999E-3</v>
      </c>
      <c r="CT143">
        <v>400.09500000000003</v>
      </c>
      <c r="CU143">
        <v>0.94999100000000003</v>
      </c>
      <c r="CV143">
        <v>5.0008799999999999E-2</v>
      </c>
      <c r="CW143">
        <v>0</v>
      </c>
      <c r="CX143">
        <v>1615.67</v>
      </c>
      <c r="CY143">
        <v>8.2756299999999996</v>
      </c>
      <c r="CZ143">
        <v>3766.97</v>
      </c>
      <c r="DA143">
        <v>3405.67</v>
      </c>
      <c r="DB143">
        <v>37.436999999999998</v>
      </c>
      <c r="DC143">
        <v>40.875</v>
      </c>
      <c r="DD143">
        <v>39.5</v>
      </c>
      <c r="DE143">
        <v>40.75</v>
      </c>
      <c r="DF143">
        <v>41.061999999999998</v>
      </c>
      <c r="DG143">
        <v>372.22</v>
      </c>
      <c r="DH143">
        <v>19.59</v>
      </c>
      <c r="DI143">
        <v>0</v>
      </c>
      <c r="DJ143">
        <v>298.799999952316</v>
      </c>
      <c r="DK143">
        <v>0</v>
      </c>
      <c r="DL143">
        <v>1615.7084</v>
      </c>
      <c r="DM143">
        <v>1.4684615266885599</v>
      </c>
      <c r="DN143">
        <v>8.2738462697942605</v>
      </c>
      <c r="DO143">
        <v>3765.3679999999999</v>
      </c>
      <c r="DP143">
        <v>15</v>
      </c>
      <c r="DQ143">
        <v>1717102408.0999999</v>
      </c>
      <c r="DR143" t="s">
        <v>886</v>
      </c>
      <c r="DS143">
        <v>1717102394.0999999</v>
      </c>
      <c r="DT143">
        <v>1717102408.0999999</v>
      </c>
      <c r="DU143">
        <v>126</v>
      </c>
      <c r="DV143">
        <v>1.7000000000000001E-2</v>
      </c>
      <c r="DW143">
        <v>-2E-3</v>
      </c>
      <c r="DX143">
        <v>0.66200000000000003</v>
      </c>
      <c r="DY143">
        <v>-0.127</v>
      </c>
      <c r="DZ143">
        <v>419</v>
      </c>
      <c r="EA143">
        <v>12</v>
      </c>
      <c r="EB143">
        <v>0.32</v>
      </c>
      <c r="EC143">
        <v>0.11</v>
      </c>
      <c r="ED143">
        <v>-8.6810115000000003</v>
      </c>
      <c r="EE143">
        <v>-3.1088571428574401E-2</v>
      </c>
      <c r="EF143">
        <v>1.6623896737829099E-2</v>
      </c>
      <c r="EG143">
        <v>1</v>
      </c>
      <c r="EH143">
        <v>410.32852576236399</v>
      </c>
      <c r="EI143">
        <v>-0.13285722942408501</v>
      </c>
      <c r="EJ143">
        <v>1.76705788061116E-2</v>
      </c>
      <c r="EK143">
        <v>1</v>
      </c>
      <c r="EL143">
        <v>1.2599374999999999</v>
      </c>
      <c r="EM143">
        <v>-8.8443609022554499E-3</v>
      </c>
      <c r="EN143">
        <v>1.2391887467209999E-3</v>
      </c>
      <c r="EO143">
        <v>1</v>
      </c>
      <c r="EP143">
        <v>3</v>
      </c>
      <c r="EQ143">
        <v>3</v>
      </c>
      <c r="ER143" t="s">
        <v>385</v>
      </c>
      <c r="ES143">
        <v>2.9776799999999999</v>
      </c>
      <c r="ET143">
        <v>2.8302299999999998</v>
      </c>
      <c r="EU143">
        <v>0.100868</v>
      </c>
      <c r="EV143">
        <v>0.101933</v>
      </c>
      <c r="EW143">
        <v>7.8807000000000002E-2</v>
      </c>
      <c r="EX143">
        <v>7.1850899999999995E-2</v>
      </c>
      <c r="EY143">
        <v>25291.5</v>
      </c>
      <c r="EZ143">
        <v>30844.1</v>
      </c>
      <c r="FA143">
        <v>26032.6</v>
      </c>
      <c r="FB143">
        <v>31215.5</v>
      </c>
      <c r="FC143">
        <v>32152</v>
      </c>
      <c r="FD143">
        <v>35333.800000000003</v>
      </c>
      <c r="FE143">
        <v>38329.4</v>
      </c>
      <c r="FF143">
        <v>41404.400000000001</v>
      </c>
      <c r="FG143">
        <v>2.1507000000000001</v>
      </c>
      <c r="FH143">
        <v>1.4903</v>
      </c>
      <c r="FI143">
        <v>5.3439300000000002E-2</v>
      </c>
      <c r="FJ143">
        <v>0</v>
      </c>
      <c r="FK143">
        <v>21.727799999999998</v>
      </c>
      <c r="FL143">
        <v>999.9</v>
      </c>
      <c r="FM143">
        <v>34.398000000000003</v>
      </c>
      <c r="FN143">
        <v>27.925999999999998</v>
      </c>
      <c r="FO143">
        <v>12.930300000000001</v>
      </c>
      <c r="FP143">
        <v>62.664999999999999</v>
      </c>
      <c r="FQ143">
        <v>44.274799999999999</v>
      </c>
      <c r="FR143">
        <v>1</v>
      </c>
      <c r="FS143">
        <v>-0.20336899999999999</v>
      </c>
      <c r="FT143">
        <v>0.412908</v>
      </c>
      <c r="FU143">
        <v>20.263000000000002</v>
      </c>
      <c r="FV143">
        <v>5.2472399999999997</v>
      </c>
      <c r="FW143">
        <v>12.039899999999999</v>
      </c>
      <c r="FX143">
        <v>5.0237499999999997</v>
      </c>
      <c r="FY143">
        <v>3.3007499999999999</v>
      </c>
      <c r="FZ143">
        <v>999.9</v>
      </c>
      <c r="GA143">
        <v>9999</v>
      </c>
      <c r="GB143">
        <v>9999</v>
      </c>
      <c r="GC143">
        <v>9999</v>
      </c>
      <c r="GD143">
        <v>1.87836</v>
      </c>
      <c r="GE143">
        <v>1.87991</v>
      </c>
      <c r="GF143">
        <v>1.8788499999999999</v>
      </c>
      <c r="GG143">
        <v>1.8793</v>
      </c>
      <c r="GH143">
        <v>1.8808100000000001</v>
      </c>
      <c r="GI143">
        <v>1.87531</v>
      </c>
      <c r="GJ143">
        <v>1.8824700000000001</v>
      </c>
      <c r="GK143">
        <v>1.87727</v>
      </c>
      <c r="GL143">
        <v>5</v>
      </c>
      <c r="GM143">
        <v>0</v>
      </c>
      <c r="GN143">
        <v>0</v>
      </c>
      <c r="GO143">
        <v>0</v>
      </c>
      <c r="GP143" t="s">
        <v>386</v>
      </c>
      <c r="GQ143" t="s">
        <v>387</v>
      </c>
      <c r="GR143" t="s">
        <v>388</v>
      </c>
      <c r="GS143" t="s">
        <v>388</v>
      </c>
      <c r="GT143" t="s">
        <v>388</v>
      </c>
      <c r="GU143" t="s">
        <v>388</v>
      </c>
      <c r="GV143">
        <v>0</v>
      </c>
      <c r="GW143">
        <v>100</v>
      </c>
      <c r="GX143">
        <v>100</v>
      </c>
      <c r="GY143">
        <v>0.66200000000000003</v>
      </c>
      <c r="GZ143">
        <v>-0.127</v>
      </c>
      <c r="HA143">
        <v>0.64419999999995503</v>
      </c>
      <c r="HB143">
        <v>0</v>
      </c>
      <c r="HC143">
        <v>0</v>
      </c>
      <c r="HD143">
        <v>0</v>
      </c>
      <c r="HE143">
        <v>-0.125029999999999</v>
      </c>
      <c r="HF143">
        <v>0</v>
      </c>
      <c r="HG143">
        <v>0</v>
      </c>
      <c r="HH143">
        <v>0</v>
      </c>
      <c r="HI143">
        <v>-1</v>
      </c>
      <c r="HJ143">
        <v>-1</v>
      </c>
      <c r="HK143">
        <v>-1</v>
      </c>
      <c r="HL143">
        <v>-1</v>
      </c>
      <c r="HM143">
        <v>4.5999999999999996</v>
      </c>
      <c r="HN143">
        <v>4.5</v>
      </c>
      <c r="HO143">
        <v>0.159912</v>
      </c>
      <c r="HP143">
        <v>4.99878</v>
      </c>
      <c r="HQ143">
        <v>1.5502899999999999</v>
      </c>
      <c r="HR143">
        <v>2.3278799999999999</v>
      </c>
      <c r="HS143">
        <v>1.5209999999999999</v>
      </c>
      <c r="HT143">
        <v>1.2206999999999999E-3</v>
      </c>
      <c r="HU143">
        <v>30.264900000000001</v>
      </c>
      <c r="HV143">
        <v>23.938700000000001</v>
      </c>
      <c r="HW143">
        <v>2</v>
      </c>
      <c r="HX143">
        <v>482.80599999999998</v>
      </c>
      <c r="HY143">
        <v>207.38300000000001</v>
      </c>
      <c r="HZ143">
        <v>21.9999</v>
      </c>
      <c r="IA143">
        <v>24.819600000000001</v>
      </c>
      <c r="IB143">
        <v>30.0001</v>
      </c>
      <c r="IC143">
        <v>24.796099999999999</v>
      </c>
      <c r="ID143">
        <v>24.793600000000001</v>
      </c>
      <c r="IE143">
        <v>-1</v>
      </c>
      <c r="IF143">
        <v>-30</v>
      </c>
      <c r="IG143">
        <v>-30</v>
      </c>
      <c r="IH143">
        <v>22</v>
      </c>
      <c r="II143">
        <v>400</v>
      </c>
      <c r="IJ143">
        <v>15.804</v>
      </c>
      <c r="IK143">
        <v>100.604</v>
      </c>
      <c r="IL143">
        <v>100.979</v>
      </c>
    </row>
    <row r="144" spans="1:246" x14ac:dyDescent="0.35">
      <c r="A144">
        <v>126</v>
      </c>
      <c r="B144">
        <v>1717102675</v>
      </c>
      <c r="C144">
        <v>40802.900000095397</v>
      </c>
      <c r="D144" t="s">
        <v>887</v>
      </c>
      <c r="E144" t="s">
        <v>888</v>
      </c>
      <c r="F144" t="s">
        <v>381</v>
      </c>
      <c r="G144">
        <v>1717102675</v>
      </c>
      <c r="H144">
        <f t="shared" si="50"/>
        <v>1.0546547422047908E-3</v>
      </c>
      <c r="I144">
        <f t="shared" si="51"/>
        <v>1.0546547422047907</v>
      </c>
      <c r="J144">
        <f t="shared" si="52"/>
        <v>6.7742379818534735</v>
      </c>
      <c r="K144">
        <f t="shared" si="53"/>
        <v>410.66</v>
      </c>
      <c r="L144">
        <f t="shared" si="54"/>
        <v>243.08400329074581</v>
      </c>
      <c r="M144">
        <f t="shared" si="55"/>
        <v>24.457699606887715</v>
      </c>
      <c r="N144">
        <f t="shared" si="56"/>
        <v>41.318222444080007</v>
      </c>
      <c r="O144">
        <f t="shared" si="57"/>
        <v>6.8727804582083399E-2</v>
      </c>
      <c r="P144">
        <f t="shared" si="58"/>
        <v>2.934925028005996</v>
      </c>
      <c r="Q144">
        <f t="shared" si="59"/>
        <v>6.7846065585683277E-2</v>
      </c>
      <c r="R144">
        <f t="shared" si="60"/>
        <v>4.2482069200126669E-2</v>
      </c>
      <c r="S144">
        <f t="shared" si="61"/>
        <v>77.139312847487915</v>
      </c>
      <c r="T144">
        <f t="shared" si="62"/>
        <v>23.536562386570271</v>
      </c>
      <c r="U144">
        <f t="shared" si="63"/>
        <v>23.536562386570271</v>
      </c>
      <c r="V144">
        <f t="shared" si="64"/>
        <v>2.9126061432377814</v>
      </c>
      <c r="W144">
        <f t="shared" si="65"/>
        <v>47.967597389468743</v>
      </c>
      <c r="X144">
        <f t="shared" si="66"/>
        <v>1.3819559950176001</v>
      </c>
      <c r="Y144">
        <f t="shared" si="67"/>
        <v>2.8810198346957603</v>
      </c>
      <c r="Z144">
        <f t="shared" si="68"/>
        <v>1.5306501482201813</v>
      </c>
      <c r="AA144">
        <f t="shared" si="69"/>
        <v>-46.510274131231277</v>
      </c>
      <c r="AB144">
        <f t="shared" si="70"/>
        <v>-28.601612716610994</v>
      </c>
      <c r="AC144">
        <f t="shared" si="71"/>
        <v>-2.0292816984838562</v>
      </c>
      <c r="AD144">
        <f t="shared" si="72"/>
        <v>-1.8556988382130157E-3</v>
      </c>
      <c r="AE144">
        <f t="shared" si="73"/>
        <v>6.8011413326154733</v>
      </c>
      <c r="AF144">
        <f t="shared" si="74"/>
        <v>1.0542153015092903</v>
      </c>
      <c r="AG144">
        <f t="shared" si="75"/>
        <v>6.7742379818534735</v>
      </c>
      <c r="AH144">
        <v>424.65913481218502</v>
      </c>
      <c r="AI144">
        <v>416.42529090909102</v>
      </c>
      <c r="AJ144">
        <v>3.3914174225161602E-4</v>
      </c>
      <c r="AK144">
        <v>66.799697570473796</v>
      </c>
      <c r="AL144">
        <f t="shared" si="76"/>
        <v>1.0546547422047907</v>
      </c>
      <c r="AM144">
        <v>12.485481182932901</v>
      </c>
      <c r="AN144">
        <v>13.7337157575758</v>
      </c>
      <c r="AO144">
        <v>-1.9854351263287901E-6</v>
      </c>
      <c r="AP144">
        <v>77.839477078686997</v>
      </c>
      <c r="AQ144">
        <v>13</v>
      </c>
      <c r="AR144">
        <v>3</v>
      </c>
      <c r="AS144">
        <f t="shared" si="77"/>
        <v>1</v>
      </c>
      <c r="AT144">
        <f t="shared" si="78"/>
        <v>0</v>
      </c>
      <c r="AU144">
        <f t="shared" si="79"/>
        <v>53696.078805407946</v>
      </c>
      <c r="AV144" t="s">
        <v>427</v>
      </c>
      <c r="AW144">
        <v>10452.200000000001</v>
      </c>
      <c r="AX144">
        <v>1034.8442307692301</v>
      </c>
      <c r="AY144">
        <v>4484.24</v>
      </c>
      <c r="AZ144">
        <f t="shared" si="80"/>
        <v>0.76922639493666034</v>
      </c>
      <c r="BA144">
        <v>-1.01765535009789</v>
      </c>
      <c r="BB144" t="s">
        <v>889</v>
      </c>
      <c r="BC144">
        <v>10441.299999999999</v>
      </c>
      <c r="BD144">
        <v>1618.8038461538499</v>
      </c>
      <c r="BE144">
        <v>2186.89</v>
      </c>
      <c r="BF144">
        <f t="shared" si="81"/>
        <v>0.25976896590416065</v>
      </c>
      <c r="BG144">
        <v>0.5</v>
      </c>
      <c r="BH144">
        <f t="shared" si="82"/>
        <v>336.428106423744</v>
      </c>
      <c r="BI144">
        <f t="shared" si="83"/>
        <v>6.7742379818534735</v>
      </c>
      <c r="BJ144">
        <f t="shared" si="84"/>
        <v>43.696790653395446</v>
      </c>
      <c r="BK144">
        <f t="shared" si="85"/>
        <v>2.3160649134758012E-2</v>
      </c>
      <c r="BL144">
        <f t="shared" si="86"/>
        <v>1.050510085098016</v>
      </c>
      <c r="BM144">
        <f t="shared" si="87"/>
        <v>832.9195457217977</v>
      </c>
      <c r="BN144" t="s">
        <v>383</v>
      </c>
      <c r="BO144">
        <v>0</v>
      </c>
      <c r="BP144">
        <f t="shared" si="88"/>
        <v>832.9195457217977</v>
      </c>
      <c r="BQ144">
        <f t="shared" si="89"/>
        <v>0.61913057093781676</v>
      </c>
      <c r="BR144">
        <f t="shared" si="90"/>
        <v>0.41957056895232997</v>
      </c>
      <c r="BS144">
        <f t="shared" si="91"/>
        <v>0.62918334031958945</v>
      </c>
      <c r="BT144">
        <f t="shared" si="92"/>
        <v>0.49311075047431979</v>
      </c>
      <c r="BU144">
        <f t="shared" si="93"/>
        <v>0.66601519619545402</v>
      </c>
      <c r="BV144">
        <f t="shared" si="94"/>
        <v>0.21588071249047283</v>
      </c>
      <c r="BW144">
        <f t="shared" si="95"/>
        <v>0.7841192875095272</v>
      </c>
      <c r="BX144">
        <f t="shared" si="96"/>
        <v>399.81</v>
      </c>
      <c r="BY144">
        <f t="shared" si="97"/>
        <v>336.428106423744</v>
      </c>
      <c r="BZ144">
        <f t="shared" si="98"/>
        <v>0.84146996429239884</v>
      </c>
      <c r="CA144">
        <f t="shared" si="99"/>
        <v>0.19293992858479758</v>
      </c>
      <c r="CB144">
        <v>1717102675</v>
      </c>
      <c r="CC144">
        <v>410.66</v>
      </c>
      <c r="CD144">
        <v>419.34100000000001</v>
      </c>
      <c r="CE144">
        <v>13.735200000000001</v>
      </c>
      <c r="CF144">
        <v>12.487500000000001</v>
      </c>
      <c r="CG144">
        <v>410.02699999999999</v>
      </c>
      <c r="CH144">
        <v>13.8612</v>
      </c>
      <c r="CI144">
        <v>499.99299999999999</v>
      </c>
      <c r="CJ144">
        <v>100.514</v>
      </c>
      <c r="CK144">
        <v>0.100188</v>
      </c>
      <c r="CL144">
        <v>23.355799999999999</v>
      </c>
      <c r="CM144">
        <v>22.583400000000001</v>
      </c>
      <c r="CN144">
        <v>999.9</v>
      </c>
      <c r="CO144">
        <v>0</v>
      </c>
      <c r="CP144">
        <v>0</v>
      </c>
      <c r="CQ144">
        <v>9979.3799999999992</v>
      </c>
      <c r="CR144">
        <v>0</v>
      </c>
      <c r="CS144">
        <v>1.5289399999999999E-3</v>
      </c>
      <c r="CT144">
        <v>399.81</v>
      </c>
      <c r="CU144">
        <v>0.94995499999999999</v>
      </c>
      <c r="CV144">
        <v>5.0044999999999999E-2</v>
      </c>
      <c r="CW144">
        <v>0</v>
      </c>
      <c r="CX144">
        <v>1618.85</v>
      </c>
      <c r="CY144">
        <v>8.2756299999999996</v>
      </c>
      <c r="CZ144">
        <v>3770.73</v>
      </c>
      <c r="DA144">
        <v>3403.16</v>
      </c>
      <c r="DB144">
        <v>37.436999999999998</v>
      </c>
      <c r="DC144">
        <v>40.875</v>
      </c>
      <c r="DD144">
        <v>39.5</v>
      </c>
      <c r="DE144">
        <v>40.75</v>
      </c>
      <c r="DF144">
        <v>41.061999999999998</v>
      </c>
      <c r="DG144">
        <v>371.94</v>
      </c>
      <c r="DH144">
        <v>19.59</v>
      </c>
      <c r="DI144">
        <v>0</v>
      </c>
      <c r="DJ144">
        <v>299.799999952316</v>
      </c>
      <c r="DK144">
        <v>0</v>
      </c>
      <c r="DL144">
        <v>1618.8038461538499</v>
      </c>
      <c r="DM144">
        <v>0.43418803094923097</v>
      </c>
      <c r="DN144">
        <v>-3.5999999894470198</v>
      </c>
      <c r="DO144">
        <v>3772.21769230769</v>
      </c>
      <c r="DP144">
        <v>15</v>
      </c>
      <c r="DQ144">
        <v>1717102704</v>
      </c>
      <c r="DR144" t="s">
        <v>890</v>
      </c>
      <c r="DS144">
        <v>1717102703</v>
      </c>
      <c r="DT144">
        <v>1717102704</v>
      </c>
      <c r="DU144">
        <v>127</v>
      </c>
      <c r="DV144">
        <v>-2.8000000000000001E-2</v>
      </c>
      <c r="DW144">
        <v>0</v>
      </c>
      <c r="DX144">
        <v>0.63300000000000001</v>
      </c>
      <c r="DY144">
        <v>-0.126</v>
      </c>
      <c r="DZ144">
        <v>419</v>
      </c>
      <c r="EA144">
        <v>12</v>
      </c>
      <c r="EB144">
        <v>0.21</v>
      </c>
      <c r="EC144">
        <v>0.12</v>
      </c>
      <c r="ED144">
        <v>-8.6032880952380903</v>
      </c>
      <c r="EE144">
        <v>-0.23760077922078299</v>
      </c>
      <c r="EF144">
        <v>3.4826389230698002E-2</v>
      </c>
      <c r="EG144">
        <v>1</v>
      </c>
      <c r="EH144">
        <v>410.67924252717103</v>
      </c>
      <c r="EI144">
        <v>0.14258808493557501</v>
      </c>
      <c r="EJ144">
        <v>2.24819671562606E-2</v>
      </c>
      <c r="EK144">
        <v>1</v>
      </c>
      <c r="EL144">
        <v>1.2478480952380999</v>
      </c>
      <c r="EM144">
        <v>4.1610389610583902E-4</v>
      </c>
      <c r="EN144">
        <v>6.9580114186811102E-4</v>
      </c>
      <c r="EO144">
        <v>1</v>
      </c>
      <c r="EP144">
        <v>3</v>
      </c>
      <c r="EQ144">
        <v>3</v>
      </c>
      <c r="ER144" t="s">
        <v>385</v>
      </c>
      <c r="ES144">
        <v>2.9777200000000001</v>
      </c>
      <c r="ET144">
        <v>2.8301599999999998</v>
      </c>
      <c r="EU144">
        <v>0.100938</v>
      </c>
      <c r="EV144">
        <v>0.101994</v>
      </c>
      <c r="EW144">
        <v>7.8703200000000001E-2</v>
      </c>
      <c r="EX144">
        <v>7.1794499999999997E-2</v>
      </c>
      <c r="EY144">
        <v>25289.7</v>
      </c>
      <c r="EZ144">
        <v>30843</v>
      </c>
      <c r="FA144">
        <v>26032.7</v>
      </c>
      <c r="FB144">
        <v>31216.5</v>
      </c>
      <c r="FC144">
        <v>32155.9</v>
      </c>
      <c r="FD144">
        <v>35337</v>
      </c>
      <c r="FE144">
        <v>38329.699999999997</v>
      </c>
      <c r="FF144">
        <v>41405.599999999999</v>
      </c>
      <c r="FG144">
        <v>2.1509999999999998</v>
      </c>
      <c r="FH144">
        <v>1.4900500000000001</v>
      </c>
      <c r="FI144">
        <v>5.5320599999999998E-2</v>
      </c>
      <c r="FJ144">
        <v>0</v>
      </c>
      <c r="FK144">
        <v>21.671500000000002</v>
      </c>
      <c r="FL144">
        <v>999.9</v>
      </c>
      <c r="FM144">
        <v>34.372999999999998</v>
      </c>
      <c r="FN144">
        <v>27.925999999999998</v>
      </c>
      <c r="FO144">
        <v>12.9206</v>
      </c>
      <c r="FP144">
        <v>62.745100000000001</v>
      </c>
      <c r="FQ144">
        <v>44.1907</v>
      </c>
      <c r="FR144">
        <v>1</v>
      </c>
      <c r="FS144">
        <v>-0.20386699999999999</v>
      </c>
      <c r="FT144">
        <v>0.39887800000000001</v>
      </c>
      <c r="FU144">
        <v>20.2624</v>
      </c>
      <c r="FV144">
        <v>5.2466400000000002</v>
      </c>
      <c r="FW144">
        <v>12.039899999999999</v>
      </c>
      <c r="FX144">
        <v>5.0237499999999997</v>
      </c>
      <c r="FY144">
        <v>3.3005300000000002</v>
      </c>
      <c r="FZ144">
        <v>999.9</v>
      </c>
      <c r="GA144">
        <v>9999</v>
      </c>
      <c r="GB144">
        <v>9999</v>
      </c>
      <c r="GC144">
        <v>9999</v>
      </c>
      <c r="GD144">
        <v>1.87836</v>
      </c>
      <c r="GE144">
        <v>1.8799600000000001</v>
      </c>
      <c r="GF144">
        <v>1.8788800000000001</v>
      </c>
      <c r="GG144">
        <v>1.8792899999999999</v>
      </c>
      <c r="GH144">
        <v>1.8808100000000001</v>
      </c>
      <c r="GI144">
        <v>1.87531</v>
      </c>
      <c r="GJ144">
        <v>1.8824799999999999</v>
      </c>
      <c r="GK144">
        <v>1.8772899999999999</v>
      </c>
      <c r="GL144">
        <v>5</v>
      </c>
      <c r="GM144">
        <v>0</v>
      </c>
      <c r="GN144">
        <v>0</v>
      </c>
      <c r="GO144">
        <v>0</v>
      </c>
      <c r="GP144" t="s">
        <v>386</v>
      </c>
      <c r="GQ144" t="s">
        <v>387</v>
      </c>
      <c r="GR144" t="s">
        <v>388</v>
      </c>
      <c r="GS144" t="s">
        <v>388</v>
      </c>
      <c r="GT144" t="s">
        <v>388</v>
      </c>
      <c r="GU144" t="s">
        <v>388</v>
      </c>
      <c r="GV144">
        <v>0</v>
      </c>
      <c r="GW144">
        <v>100</v>
      </c>
      <c r="GX144">
        <v>100</v>
      </c>
      <c r="GY144">
        <v>0.63300000000000001</v>
      </c>
      <c r="GZ144">
        <v>-0.126</v>
      </c>
      <c r="HA144">
        <v>0.66149999999999998</v>
      </c>
      <c r="HB144">
        <v>0</v>
      </c>
      <c r="HC144">
        <v>0</v>
      </c>
      <c r="HD144">
        <v>0</v>
      </c>
      <c r="HE144">
        <v>-0.126659999999999</v>
      </c>
      <c r="HF144">
        <v>0</v>
      </c>
      <c r="HG144">
        <v>0</v>
      </c>
      <c r="HH144">
        <v>0</v>
      </c>
      <c r="HI144">
        <v>-1</v>
      </c>
      <c r="HJ144">
        <v>-1</v>
      </c>
      <c r="HK144">
        <v>-1</v>
      </c>
      <c r="HL144">
        <v>-1</v>
      </c>
      <c r="HM144">
        <v>4.7</v>
      </c>
      <c r="HN144">
        <v>4.4000000000000004</v>
      </c>
      <c r="HO144">
        <v>0.159912</v>
      </c>
      <c r="HP144">
        <v>4.99878</v>
      </c>
      <c r="HQ144">
        <v>1.5490699999999999</v>
      </c>
      <c r="HR144">
        <v>2.32544</v>
      </c>
      <c r="HS144">
        <v>1.5209999999999999</v>
      </c>
      <c r="HT144">
        <v>1.2206999999999999E-3</v>
      </c>
      <c r="HU144">
        <v>30.264900000000001</v>
      </c>
      <c r="HV144">
        <v>23.938700000000001</v>
      </c>
      <c r="HW144">
        <v>2</v>
      </c>
      <c r="HX144">
        <v>482.97199999999998</v>
      </c>
      <c r="HY144">
        <v>207.28800000000001</v>
      </c>
      <c r="HZ144">
        <v>21.9998</v>
      </c>
      <c r="IA144">
        <v>24.8155</v>
      </c>
      <c r="IB144">
        <v>30</v>
      </c>
      <c r="IC144">
        <v>24.793900000000001</v>
      </c>
      <c r="ID144">
        <v>24.791499999999999</v>
      </c>
      <c r="IE144">
        <v>-1</v>
      </c>
      <c r="IF144">
        <v>-30</v>
      </c>
      <c r="IG144">
        <v>-30</v>
      </c>
      <c r="IH144">
        <v>22</v>
      </c>
      <c r="II144">
        <v>400</v>
      </c>
      <c r="IJ144">
        <v>15.804</v>
      </c>
      <c r="IK144">
        <v>100.605</v>
      </c>
      <c r="IL144">
        <v>100.982</v>
      </c>
    </row>
    <row r="145" spans="1:246" x14ac:dyDescent="0.35">
      <c r="A145">
        <v>127</v>
      </c>
      <c r="B145">
        <v>1717102975</v>
      </c>
      <c r="C145">
        <v>41102.900000095397</v>
      </c>
      <c r="D145" t="s">
        <v>891</v>
      </c>
      <c r="E145" t="s">
        <v>892</v>
      </c>
      <c r="F145" t="s">
        <v>381</v>
      </c>
      <c r="G145">
        <v>1717102975</v>
      </c>
      <c r="H145">
        <f t="shared" si="50"/>
        <v>1.0478096558879221E-3</v>
      </c>
      <c r="I145">
        <f t="shared" si="51"/>
        <v>1.0478096558879222</v>
      </c>
      <c r="J145">
        <f t="shared" si="52"/>
        <v>6.6705317331708551</v>
      </c>
      <c r="K145">
        <f t="shared" si="53"/>
        <v>410.947</v>
      </c>
      <c r="L145">
        <f t="shared" si="54"/>
        <v>244.27602056883887</v>
      </c>
      <c r="M145">
        <f t="shared" si="55"/>
        <v>24.578777157733327</v>
      </c>
      <c r="N145">
        <f t="shared" si="56"/>
        <v>41.349022769889999</v>
      </c>
      <c r="O145">
        <f t="shared" si="57"/>
        <v>6.8071661913175402E-2</v>
      </c>
      <c r="P145">
        <f t="shared" si="58"/>
        <v>2.9402892320088121</v>
      </c>
      <c r="Q145">
        <f t="shared" si="59"/>
        <v>6.7208120824945525E-2</v>
      </c>
      <c r="R145">
        <f t="shared" si="60"/>
        <v>4.2081748490136857E-2</v>
      </c>
      <c r="S145">
        <f t="shared" si="61"/>
        <v>77.194219900378073</v>
      </c>
      <c r="T145">
        <f t="shared" si="62"/>
        <v>23.546855343024955</v>
      </c>
      <c r="U145">
        <f t="shared" si="63"/>
        <v>23.546855343024955</v>
      </c>
      <c r="V145">
        <f t="shared" si="64"/>
        <v>2.9144138063078358</v>
      </c>
      <c r="W145">
        <f t="shared" si="65"/>
        <v>47.846786711713968</v>
      </c>
      <c r="X145">
        <f t="shared" si="66"/>
        <v>1.3791828510899999</v>
      </c>
      <c r="Y145">
        <f t="shared" si="67"/>
        <v>2.8824983784174267</v>
      </c>
      <c r="Z145">
        <f t="shared" si="68"/>
        <v>1.5352309552178358</v>
      </c>
      <c r="AA145">
        <f t="shared" si="69"/>
        <v>-46.208405824657369</v>
      </c>
      <c r="AB145">
        <f t="shared" si="70"/>
        <v>-28.938102139643206</v>
      </c>
      <c r="AC145">
        <f t="shared" si="71"/>
        <v>-2.0496047464966685</v>
      </c>
      <c r="AD145">
        <f t="shared" si="72"/>
        <v>-1.8928104191715533E-3</v>
      </c>
      <c r="AE145">
        <f t="shared" si="73"/>
        <v>6.6881523081162113</v>
      </c>
      <c r="AF145">
        <f t="shared" si="74"/>
        <v>1.0464923584235786</v>
      </c>
      <c r="AG145">
        <f t="shared" si="75"/>
        <v>6.6705317331708551</v>
      </c>
      <c r="AH145">
        <v>424.76590015713799</v>
      </c>
      <c r="AI145">
        <v>416.67446060605999</v>
      </c>
      <c r="AJ145">
        <v>-2.6451273988203701E-3</v>
      </c>
      <c r="AK145">
        <v>66.799705004883705</v>
      </c>
      <c r="AL145">
        <f t="shared" si="76"/>
        <v>1.0478096558879222</v>
      </c>
      <c r="AM145">
        <v>12.4689747497585</v>
      </c>
      <c r="AN145">
        <v>13.7091721212121</v>
      </c>
      <c r="AO145">
        <v>-6.4564738575812402E-6</v>
      </c>
      <c r="AP145">
        <v>77.839508788512703</v>
      </c>
      <c r="AQ145">
        <v>13</v>
      </c>
      <c r="AR145">
        <v>3</v>
      </c>
      <c r="AS145">
        <f t="shared" si="77"/>
        <v>1</v>
      </c>
      <c r="AT145">
        <f t="shared" si="78"/>
        <v>0</v>
      </c>
      <c r="AU145">
        <f t="shared" si="79"/>
        <v>53852.151986593439</v>
      </c>
      <c r="AV145" t="s">
        <v>427</v>
      </c>
      <c r="AW145">
        <v>10452.200000000001</v>
      </c>
      <c r="AX145">
        <v>1034.8442307692301</v>
      </c>
      <c r="AY145">
        <v>4484.24</v>
      </c>
      <c r="AZ145">
        <f t="shared" si="80"/>
        <v>0.76922639493666034</v>
      </c>
      <c r="BA145">
        <v>-1.01765535009789</v>
      </c>
      <c r="BB145" t="s">
        <v>893</v>
      </c>
      <c r="BC145">
        <v>10452.200000000001</v>
      </c>
      <c r="BD145">
        <v>1622.8761538461499</v>
      </c>
      <c r="BE145">
        <v>2187.69</v>
      </c>
      <c r="BF145">
        <f t="shared" si="81"/>
        <v>0.25817819076461934</v>
      </c>
      <c r="BG145">
        <v>0.5</v>
      </c>
      <c r="BH145">
        <f t="shared" si="82"/>
        <v>336.67086495018901</v>
      </c>
      <c r="BI145">
        <f t="shared" si="83"/>
        <v>6.6705317331708551</v>
      </c>
      <c r="BJ145">
        <f t="shared" si="84"/>
        <v>43.460537397999644</v>
      </c>
      <c r="BK145">
        <f t="shared" si="85"/>
        <v>2.2835914489975913E-2</v>
      </c>
      <c r="BL145">
        <f t="shared" si="86"/>
        <v>1.049760249395481</v>
      </c>
      <c r="BM145">
        <f t="shared" si="87"/>
        <v>833.0355686615834</v>
      </c>
      <c r="BN145" t="s">
        <v>383</v>
      </c>
      <c r="BO145">
        <v>0</v>
      </c>
      <c r="BP145">
        <f t="shared" si="88"/>
        <v>833.0355686615834</v>
      </c>
      <c r="BQ145">
        <f t="shared" si="89"/>
        <v>0.61921681378002214</v>
      </c>
      <c r="BR145">
        <f t="shared" si="90"/>
        <v>0.41694312076018275</v>
      </c>
      <c r="BS145">
        <f t="shared" si="91"/>
        <v>0.62898422785879371</v>
      </c>
      <c r="BT145">
        <f t="shared" si="92"/>
        <v>0.48993010273240545</v>
      </c>
      <c r="BU145">
        <f t="shared" si="93"/>
        <v>0.66578327151834493</v>
      </c>
      <c r="BV145">
        <f t="shared" si="94"/>
        <v>0.21402030517167925</v>
      </c>
      <c r="BW145">
        <f t="shared" si="95"/>
        <v>0.78597969482832075</v>
      </c>
      <c r="BX145">
        <f t="shared" si="96"/>
        <v>400.09899999999999</v>
      </c>
      <c r="BY145">
        <f t="shared" si="97"/>
        <v>336.67086495018901</v>
      </c>
      <c r="BZ145">
        <f t="shared" si="98"/>
        <v>0.8414688988230139</v>
      </c>
      <c r="CA145">
        <f t="shared" si="99"/>
        <v>0.19293779764602781</v>
      </c>
      <c r="CB145">
        <v>1717102975</v>
      </c>
      <c r="CC145">
        <v>410.947</v>
      </c>
      <c r="CD145">
        <v>419.48899999999998</v>
      </c>
      <c r="CE145">
        <v>13.707000000000001</v>
      </c>
      <c r="CF145">
        <v>12.468400000000001</v>
      </c>
      <c r="CG145">
        <v>410.28800000000001</v>
      </c>
      <c r="CH145">
        <v>13.835000000000001</v>
      </c>
      <c r="CI145">
        <v>499.99099999999999</v>
      </c>
      <c r="CJ145">
        <v>100.51900000000001</v>
      </c>
      <c r="CK145">
        <v>9.987E-2</v>
      </c>
      <c r="CL145">
        <v>23.3643</v>
      </c>
      <c r="CM145">
        <v>22.6114</v>
      </c>
      <c r="CN145">
        <v>999.9</v>
      </c>
      <c r="CO145">
        <v>0</v>
      </c>
      <c r="CP145">
        <v>0</v>
      </c>
      <c r="CQ145">
        <v>10009.4</v>
      </c>
      <c r="CR145">
        <v>0</v>
      </c>
      <c r="CS145">
        <v>1.5289399999999999E-3</v>
      </c>
      <c r="CT145">
        <v>400.09899999999999</v>
      </c>
      <c r="CU145">
        <v>0.94999199999999995</v>
      </c>
      <c r="CV145">
        <v>5.0007799999999998E-2</v>
      </c>
      <c r="CW145">
        <v>0</v>
      </c>
      <c r="CX145">
        <v>1623.31</v>
      </c>
      <c r="CY145">
        <v>8.2756299999999996</v>
      </c>
      <c r="CZ145">
        <v>3782.5</v>
      </c>
      <c r="DA145">
        <v>3405.71</v>
      </c>
      <c r="DB145">
        <v>37.436999999999998</v>
      </c>
      <c r="DC145">
        <v>40.875</v>
      </c>
      <c r="DD145">
        <v>39.5</v>
      </c>
      <c r="DE145">
        <v>40.686999999999998</v>
      </c>
      <c r="DF145">
        <v>41.061999999999998</v>
      </c>
      <c r="DG145">
        <v>372.23</v>
      </c>
      <c r="DH145">
        <v>19.59</v>
      </c>
      <c r="DI145">
        <v>0</v>
      </c>
      <c r="DJ145">
        <v>299.09999990463302</v>
      </c>
      <c r="DK145">
        <v>0</v>
      </c>
      <c r="DL145">
        <v>1622.8761538461499</v>
      </c>
      <c r="DM145">
        <v>1.9993162454037201</v>
      </c>
      <c r="DN145">
        <v>5.5415384889397101</v>
      </c>
      <c r="DO145">
        <v>3780.78269230769</v>
      </c>
      <c r="DP145">
        <v>15</v>
      </c>
      <c r="DQ145">
        <v>1717102999</v>
      </c>
      <c r="DR145" t="s">
        <v>894</v>
      </c>
      <c r="DS145">
        <v>1717102996</v>
      </c>
      <c r="DT145">
        <v>1717102999</v>
      </c>
      <c r="DU145">
        <v>128</v>
      </c>
      <c r="DV145">
        <v>2.5000000000000001E-2</v>
      </c>
      <c r="DW145">
        <v>-2E-3</v>
      </c>
      <c r="DX145">
        <v>0.65900000000000003</v>
      </c>
      <c r="DY145">
        <v>-0.128</v>
      </c>
      <c r="DZ145">
        <v>420</v>
      </c>
      <c r="EA145">
        <v>12</v>
      </c>
      <c r="EB145">
        <v>0.34</v>
      </c>
      <c r="EC145">
        <v>0.08</v>
      </c>
      <c r="ED145">
        <v>-8.5352880952380996</v>
      </c>
      <c r="EE145">
        <v>0.359368831168833</v>
      </c>
      <c r="EF145">
        <v>4.6300011788443202E-2</v>
      </c>
      <c r="EG145">
        <v>1</v>
      </c>
      <c r="EH145">
        <v>410.95411757808102</v>
      </c>
      <c r="EI145">
        <v>0.40164754737022101</v>
      </c>
      <c r="EJ145">
        <v>3.71818043812433E-2</v>
      </c>
      <c r="EK145">
        <v>1</v>
      </c>
      <c r="EL145">
        <v>1.2430880952381</v>
      </c>
      <c r="EM145">
        <v>4.3223376623365804E-3</v>
      </c>
      <c r="EN145">
        <v>1.6458247868545799E-3</v>
      </c>
      <c r="EO145">
        <v>1</v>
      </c>
      <c r="EP145">
        <v>3</v>
      </c>
      <c r="EQ145">
        <v>3</v>
      </c>
      <c r="ER145" t="s">
        <v>385</v>
      </c>
      <c r="ES145">
        <v>2.9777200000000001</v>
      </c>
      <c r="ET145">
        <v>2.8301099999999999</v>
      </c>
      <c r="EU145">
        <v>0.100992</v>
      </c>
      <c r="EV145">
        <v>0.10202600000000001</v>
      </c>
      <c r="EW145">
        <v>7.8596799999999994E-2</v>
      </c>
      <c r="EX145">
        <v>7.1716699999999994E-2</v>
      </c>
      <c r="EY145">
        <v>25288.400000000001</v>
      </c>
      <c r="EZ145">
        <v>30841.599999999999</v>
      </c>
      <c r="FA145">
        <v>26032.9</v>
      </c>
      <c r="FB145">
        <v>31216.2</v>
      </c>
      <c r="FC145">
        <v>32159.4</v>
      </c>
      <c r="FD145">
        <v>35339.1</v>
      </c>
      <c r="FE145">
        <v>38329.4</v>
      </c>
      <c r="FF145">
        <v>41404.6</v>
      </c>
      <c r="FG145">
        <v>2.15123</v>
      </c>
      <c r="FH145">
        <v>1.4901</v>
      </c>
      <c r="FI145">
        <v>5.4873499999999999E-2</v>
      </c>
      <c r="FJ145">
        <v>0</v>
      </c>
      <c r="FK145">
        <v>21.706900000000001</v>
      </c>
      <c r="FL145">
        <v>999.9</v>
      </c>
      <c r="FM145">
        <v>34.317999999999998</v>
      </c>
      <c r="FN145">
        <v>27.925999999999998</v>
      </c>
      <c r="FO145">
        <v>12.9002</v>
      </c>
      <c r="FP145">
        <v>62.385100000000001</v>
      </c>
      <c r="FQ145">
        <v>44.226799999999997</v>
      </c>
      <c r="FR145">
        <v>1</v>
      </c>
      <c r="FS145">
        <v>-0.20419999999999999</v>
      </c>
      <c r="FT145">
        <v>0.40996199999999999</v>
      </c>
      <c r="FU145">
        <v>20.262699999999999</v>
      </c>
      <c r="FV145">
        <v>5.24709</v>
      </c>
      <c r="FW145">
        <v>12.039899999999999</v>
      </c>
      <c r="FX145">
        <v>5.0236999999999998</v>
      </c>
      <c r="FY145">
        <v>3.3006500000000001</v>
      </c>
      <c r="FZ145">
        <v>999.9</v>
      </c>
      <c r="GA145">
        <v>9999</v>
      </c>
      <c r="GB145">
        <v>9999</v>
      </c>
      <c r="GC145">
        <v>9999</v>
      </c>
      <c r="GD145">
        <v>1.87835</v>
      </c>
      <c r="GE145">
        <v>1.8798999999999999</v>
      </c>
      <c r="GF145">
        <v>1.8788199999999999</v>
      </c>
      <c r="GG145">
        <v>1.87927</v>
      </c>
      <c r="GH145">
        <v>1.8808</v>
      </c>
      <c r="GI145">
        <v>1.87531</v>
      </c>
      <c r="GJ145">
        <v>1.8824799999999999</v>
      </c>
      <c r="GK145">
        <v>1.8772899999999999</v>
      </c>
      <c r="GL145">
        <v>5</v>
      </c>
      <c r="GM145">
        <v>0</v>
      </c>
      <c r="GN145">
        <v>0</v>
      </c>
      <c r="GO145">
        <v>0</v>
      </c>
      <c r="GP145" t="s">
        <v>386</v>
      </c>
      <c r="GQ145" t="s">
        <v>387</v>
      </c>
      <c r="GR145" t="s">
        <v>388</v>
      </c>
      <c r="GS145" t="s">
        <v>388</v>
      </c>
      <c r="GT145" t="s">
        <v>388</v>
      </c>
      <c r="GU145" t="s">
        <v>388</v>
      </c>
      <c r="GV145">
        <v>0</v>
      </c>
      <c r="GW145">
        <v>100</v>
      </c>
      <c r="GX145">
        <v>100</v>
      </c>
      <c r="GY145">
        <v>0.65900000000000003</v>
      </c>
      <c r="GZ145">
        <v>-0.128</v>
      </c>
      <c r="HA145">
        <v>0.63339999999988095</v>
      </c>
      <c r="HB145">
        <v>0</v>
      </c>
      <c r="HC145">
        <v>0</v>
      </c>
      <c r="HD145">
        <v>0</v>
      </c>
      <c r="HE145">
        <v>-0.12643636363636501</v>
      </c>
      <c r="HF145">
        <v>0</v>
      </c>
      <c r="HG145">
        <v>0</v>
      </c>
      <c r="HH145">
        <v>0</v>
      </c>
      <c r="HI145">
        <v>-1</v>
      </c>
      <c r="HJ145">
        <v>-1</v>
      </c>
      <c r="HK145">
        <v>-1</v>
      </c>
      <c r="HL145">
        <v>-1</v>
      </c>
      <c r="HM145">
        <v>4.5</v>
      </c>
      <c r="HN145">
        <v>4.5</v>
      </c>
      <c r="HO145">
        <v>0.159912</v>
      </c>
      <c r="HP145">
        <v>4.99878</v>
      </c>
      <c r="HQ145">
        <v>1.5502899999999999</v>
      </c>
      <c r="HR145">
        <v>2.32666</v>
      </c>
      <c r="HS145">
        <v>1.5197799999999999</v>
      </c>
      <c r="HT145">
        <v>1.2206999999999999E-3</v>
      </c>
      <c r="HU145">
        <v>30.264900000000001</v>
      </c>
      <c r="HV145">
        <v>23.9299</v>
      </c>
      <c r="HW145">
        <v>2</v>
      </c>
      <c r="HX145">
        <v>483.072</v>
      </c>
      <c r="HY145">
        <v>207.291</v>
      </c>
      <c r="HZ145">
        <v>21.9998</v>
      </c>
      <c r="IA145">
        <v>24.813400000000001</v>
      </c>
      <c r="IB145">
        <v>30</v>
      </c>
      <c r="IC145">
        <v>24.7898</v>
      </c>
      <c r="ID145">
        <v>24.787800000000001</v>
      </c>
      <c r="IE145">
        <v>-1</v>
      </c>
      <c r="IF145">
        <v>-30</v>
      </c>
      <c r="IG145">
        <v>-30</v>
      </c>
      <c r="IH145">
        <v>22</v>
      </c>
      <c r="II145">
        <v>400</v>
      </c>
      <c r="IJ145">
        <v>15.804</v>
      </c>
      <c r="IK145">
        <v>100.604</v>
      </c>
      <c r="IL145">
        <v>100.98</v>
      </c>
    </row>
    <row r="146" spans="1:246" x14ac:dyDescent="0.35">
      <c r="A146">
        <v>128</v>
      </c>
      <c r="B146">
        <v>1717103275</v>
      </c>
      <c r="C146">
        <v>41402.900000095397</v>
      </c>
      <c r="D146" t="s">
        <v>895</v>
      </c>
      <c r="E146" t="s">
        <v>896</v>
      </c>
      <c r="F146" t="s">
        <v>381</v>
      </c>
      <c r="G146">
        <v>1717103275</v>
      </c>
      <c r="H146">
        <f t="shared" si="50"/>
        <v>1.0441686357098804E-3</v>
      </c>
      <c r="I146">
        <f t="shared" si="51"/>
        <v>1.0441686357098805</v>
      </c>
      <c r="J146">
        <f t="shared" si="52"/>
        <v>6.623899977802183</v>
      </c>
      <c r="K146">
        <f t="shared" si="53"/>
        <v>411.18599999999998</v>
      </c>
      <c r="L146">
        <f t="shared" si="54"/>
        <v>244.88809338912608</v>
      </c>
      <c r="M146">
        <f t="shared" si="55"/>
        <v>24.63990823119082</v>
      </c>
      <c r="N146">
        <f t="shared" si="56"/>
        <v>41.372306696232002</v>
      </c>
      <c r="O146">
        <f t="shared" si="57"/>
        <v>6.7760829349518062E-2</v>
      </c>
      <c r="P146">
        <f t="shared" si="58"/>
        <v>2.9375047085102257</v>
      </c>
      <c r="Q146">
        <f t="shared" si="59"/>
        <v>6.6904302988555292E-2</v>
      </c>
      <c r="R146">
        <f t="shared" si="60"/>
        <v>4.1891242741933718E-2</v>
      </c>
      <c r="S146">
        <f t="shared" si="61"/>
        <v>77.139891667273673</v>
      </c>
      <c r="T146">
        <f t="shared" si="62"/>
        <v>23.542744026352992</v>
      </c>
      <c r="U146">
        <f t="shared" si="63"/>
        <v>23.542744026352992</v>
      </c>
      <c r="V146">
        <f t="shared" si="64"/>
        <v>2.9136916536092254</v>
      </c>
      <c r="W146">
        <f t="shared" si="65"/>
        <v>47.780097652721309</v>
      </c>
      <c r="X146">
        <f t="shared" si="66"/>
        <v>1.3768532539092</v>
      </c>
      <c r="Y146">
        <f t="shared" si="67"/>
        <v>2.8816459604510278</v>
      </c>
      <c r="Z146">
        <f t="shared" si="68"/>
        <v>1.5368383997000254</v>
      </c>
      <c r="AA146">
        <f t="shared" si="69"/>
        <v>-46.047836834805729</v>
      </c>
      <c r="AB146">
        <f t="shared" si="70"/>
        <v>-29.035598290432564</v>
      </c>
      <c r="AC146">
        <f t="shared" si="71"/>
        <v>-2.0583656828508783</v>
      </c>
      <c r="AD146">
        <f t="shared" si="72"/>
        <v>-1.9091408154956468E-3</v>
      </c>
      <c r="AE146">
        <f t="shared" si="73"/>
        <v>6.6509332966478318</v>
      </c>
      <c r="AF146">
        <f t="shared" si="74"/>
        <v>1.0420443830419861</v>
      </c>
      <c r="AG146">
        <f t="shared" si="75"/>
        <v>6.623899977802183</v>
      </c>
      <c r="AH146">
        <v>424.95200443299302</v>
      </c>
      <c r="AI146">
        <v>416.89801818181797</v>
      </c>
      <c r="AJ146">
        <v>9.8484602969614197E-4</v>
      </c>
      <c r="AK146">
        <v>66.799721968925695</v>
      </c>
      <c r="AL146">
        <f t="shared" si="76"/>
        <v>1.0441686357098805</v>
      </c>
      <c r="AM146">
        <v>12.450815289606201</v>
      </c>
      <c r="AN146">
        <v>13.6865672727273</v>
      </c>
      <c r="AO146">
        <v>9.3045270816289896E-6</v>
      </c>
      <c r="AP146">
        <v>77.839565009504199</v>
      </c>
      <c r="AQ146">
        <v>13</v>
      </c>
      <c r="AR146">
        <v>3</v>
      </c>
      <c r="AS146">
        <f t="shared" si="77"/>
        <v>1</v>
      </c>
      <c r="AT146">
        <f t="shared" si="78"/>
        <v>0</v>
      </c>
      <c r="AU146">
        <f t="shared" si="79"/>
        <v>53771.213741625674</v>
      </c>
      <c r="AV146" t="s">
        <v>427</v>
      </c>
      <c r="AW146">
        <v>10452.200000000001</v>
      </c>
      <c r="AX146">
        <v>1034.8442307692301</v>
      </c>
      <c r="AY146">
        <v>4484.24</v>
      </c>
      <c r="AZ146">
        <f t="shared" si="80"/>
        <v>0.76922639493666034</v>
      </c>
      <c r="BA146">
        <v>-1.01765535009789</v>
      </c>
      <c r="BB146" t="s">
        <v>897</v>
      </c>
      <c r="BC146">
        <v>10446.5</v>
      </c>
      <c r="BD146">
        <v>1626.0569230769199</v>
      </c>
      <c r="BE146">
        <v>2187.5</v>
      </c>
      <c r="BF146">
        <f t="shared" si="81"/>
        <v>0.2566596923076937</v>
      </c>
      <c r="BG146">
        <v>0.5</v>
      </c>
      <c r="BH146">
        <f t="shared" si="82"/>
        <v>336.43063083363683</v>
      </c>
      <c r="BI146">
        <f t="shared" si="83"/>
        <v>6.623899977802183</v>
      </c>
      <c r="BJ146">
        <f t="shared" si="84"/>
        <v>43.174091096322257</v>
      </c>
      <c r="BK146">
        <f t="shared" si="85"/>
        <v>2.2713613528486297E-2</v>
      </c>
      <c r="BL146">
        <f t="shared" si="86"/>
        <v>1.0499382857142856</v>
      </c>
      <c r="BM146">
        <f t="shared" si="87"/>
        <v>833.00801797130976</v>
      </c>
      <c r="BN146" t="s">
        <v>383</v>
      </c>
      <c r="BO146">
        <v>0</v>
      </c>
      <c r="BP146">
        <f t="shared" si="88"/>
        <v>833.00801797130976</v>
      </c>
      <c r="BQ146">
        <f t="shared" si="89"/>
        <v>0.619196334641687</v>
      </c>
      <c r="BR146">
        <f t="shared" si="90"/>
        <v>0.41450454072247717</v>
      </c>
      <c r="BS146">
        <f t="shared" si="91"/>
        <v>0.6290315190337179</v>
      </c>
      <c r="BT146">
        <f t="shared" si="92"/>
        <v>0.48708651091709859</v>
      </c>
      <c r="BU146">
        <f t="shared" si="93"/>
        <v>0.66583835362915833</v>
      </c>
      <c r="BV146">
        <f t="shared" si="94"/>
        <v>0.21234533736615394</v>
      </c>
      <c r="BW146">
        <f t="shared" si="95"/>
        <v>0.78765466263384609</v>
      </c>
      <c r="BX146">
        <f t="shared" si="96"/>
        <v>399.81299999999999</v>
      </c>
      <c r="BY146">
        <f t="shared" si="97"/>
        <v>336.43063083363683</v>
      </c>
      <c r="BZ146">
        <f t="shared" si="98"/>
        <v>0.84146996429239884</v>
      </c>
      <c r="CA146">
        <f t="shared" si="99"/>
        <v>0.19293992858479758</v>
      </c>
      <c r="CB146">
        <v>1717103275</v>
      </c>
      <c r="CC146">
        <v>411.18599999999998</v>
      </c>
      <c r="CD146">
        <v>419.68099999999998</v>
      </c>
      <c r="CE146">
        <v>13.684100000000001</v>
      </c>
      <c r="CF146">
        <v>12.450799999999999</v>
      </c>
      <c r="CG146">
        <v>410.56700000000001</v>
      </c>
      <c r="CH146">
        <v>13.8131</v>
      </c>
      <c r="CI146">
        <v>500.017</v>
      </c>
      <c r="CJ146">
        <v>100.517</v>
      </c>
      <c r="CK146">
        <v>0.100012</v>
      </c>
      <c r="CL146">
        <v>23.359400000000001</v>
      </c>
      <c r="CM146">
        <v>22.611000000000001</v>
      </c>
      <c r="CN146">
        <v>999.9</v>
      </c>
      <c r="CO146">
        <v>0</v>
      </c>
      <c r="CP146">
        <v>0</v>
      </c>
      <c r="CQ146">
        <v>9993.75</v>
      </c>
      <c r="CR146">
        <v>0</v>
      </c>
      <c r="CS146">
        <v>1.5289399999999999E-3</v>
      </c>
      <c r="CT146">
        <v>399.81299999999999</v>
      </c>
      <c r="CU146">
        <v>0.94995600000000002</v>
      </c>
      <c r="CV146">
        <v>5.0044400000000003E-2</v>
      </c>
      <c r="CW146">
        <v>0</v>
      </c>
      <c r="CX146">
        <v>1626.28</v>
      </c>
      <c r="CY146">
        <v>8.2756299999999996</v>
      </c>
      <c r="CZ146">
        <v>3787.19</v>
      </c>
      <c r="DA146">
        <v>3403.18</v>
      </c>
      <c r="DB146">
        <v>37.5</v>
      </c>
      <c r="DC146">
        <v>40.875</v>
      </c>
      <c r="DD146">
        <v>39.5</v>
      </c>
      <c r="DE146">
        <v>40.75</v>
      </c>
      <c r="DF146">
        <v>41.125</v>
      </c>
      <c r="DG146">
        <v>371.94</v>
      </c>
      <c r="DH146">
        <v>19.59</v>
      </c>
      <c r="DI146">
        <v>0</v>
      </c>
      <c r="DJ146">
        <v>299</v>
      </c>
      <c r="DK146">
        <v>0</v>
      </c>
      <c r="DL146">
        <v>1626.0569230769199</v>
      </c>
      <c r="DM146">
        <v>0.95042735159470304</v>
      </c>
      <c r="DN146">
        <v>3.4564102399191201</v>
      </c>
      <c r="DO146">
        <v>3788.2538461538502</v>
      </c>
      <c r="DP146">
        <v>15</v>
      </c>
      <c r="DQ146">
        <v>1717103301</v>
      </c>
      <c r="DR146" t="s">
        <v>898</v>
      </c>
      <c r="DS146">
        <v>1717103301</v>
      </c>
      <c r="DT146">
        <v>1717103299</v>
      </c>
      <c r="DU146">
        <v>129</v>
      </c>
      <c r="DV146">
        <v>-3.9E-2</v>
      </c>
      <c r="DW146">
        <v>-1E-3</v>
      </c>
      <c r="DX146">
        <v>0.61899999999999999</v>
      </c>
      <c r="DY146">
        <v>-0.129</v>
      </c>
      <c r="DZ146">
        <v>420</v>
      </c>
      <c r="EA146">
        <v>12</v>
      </c>
      <c r="EB146">
        <v>0.47</v>
      </c>
      <c r="EC146">
        <v>0.1</v>
      </c>
      <c r="ED146">
        <v>-8.4599624999999996</v>
      </c>
      <c r="EE146">
        <v>4.0178796992482502E-2</v>
      </c>
      <c r="EF146">
        <v>3.4585857640804601E-2</v>
      </c>
      <c r="EG146">
        <v>1</v>
      </c>
      <c r="EH146">
        <v>411.19052598385099</v>
      </c>
      <c r="EI146">
        <v>-8.5718208022444904E-3</v>
      </c>
      <c r="EJ146">
        <v>2.35792910035749E-2</v>
      </c>
      <c r="EK146">
        <v>1</v>
      </c>
      <c r="EL146">
        <v>1.2335119999999999</v>
      </c>
      <c r="EM146">
        <v>4.3127819548929999E-4</v>
      </c>
      <c r="EN146">
        <v>1.21859591333632E-3</v>
      </c>
      <c r="EO146">
        <v>1</v>
      </c>
      <c r="EP146">
        <v>3</v>
      </c>
      <c r="EQ146">
        <v>3</v>
      </c>
      <c r="ER146" t="s">
        <v>385</v>
      </c>
      <c r="ES146">
        <v>2.9777900000000002</v>
      </c>
      <c r="ET146">
        <v>2.8301099999999999</v>
      </c>
      <c r="EU146">
        <v>0.10104299999999999</v>
      </c>
      <c r="EV146">
        <v>0.102061</v>
      </c>
      <c r="EW146">
        <v>7.8503299999999998E-2</v>
      </c>
      <c r="EX146">
        <v>7.1640800000000004E-2</v>
      </c>
      <c r="EY146">
        <v>25287.5</v>
      </c>
      <c r="EZ146">
        <v>30840.5</v>
      </c>
      <c r="FA146">
        <v>26033.5</v>
      </c>
      <c r="FB146">
        <v>31216.3</v>
      </c>
      <c r="FC146">
        <v>32163.4</v>
      </c>
      <c r="FD146">
        <v>35342.199999999997</v>
      </c>
      <c r="FE146">
        <v>38330.300000000003</v>
      </c>
      <c r="FF146">
        <v>41404.800000000003</v>
      </c>
      <c r="FG146">
        <v>2.1513200000000001</v>
      </c>
      <c r="FH146">
        <v>1.4899500000000001</v>
      </c>
      <c r="FI146">
        <v>5.5484499999999999E-2</v>
      </c>
      <c r="FJ146">
        <v>0</v>
      </c>
      <c r="FK146">
        <v>21.696400000000001</v>
      </c>
      <c r="FL146">
        <v>999.9</v>
      </c>
      <c r="FM146">
        <v>34.274999999999999</v>
      </c>
      <c r="FN146">
        <v>27.925999999999998</v>
      </c>
      <c r="FO146">
        <v>12.883800000000001</v>
      </c>
      <c r="FP146">
        <v>62.595199999999998</v>
      </c>
      <c r="FQ146">
        <v>44.162700000000001</v>
      </c>
      <c r="FR146">
        <v>1</v>
      </c>
      <c r="FS146">
        <v>-0.20463400000000001</v>
      </c>
      <c r="FT146">
        <v>0.40045500000000001</v>
      </c>
      <c r="FU146">
        <v>20.262699999999999</v>
      </c>
      <c r="FV146">
        <v>5.2469400000000004</v>
      </c>
      <c r="FW146">
        <v>12.039899999999999</v>
      </c>
      <c r="FX146">
        <v>5.0235500000000002</v>
      </c>
      <c r="FY146">
        <v>3.3005800000000001</v>
      </c>
      <c r="FZ146">
        <v>999.9</v>
      </c>
      <c r="GA146">
        <v>9999</v>
      </c>
      <c r="GB146">
        <v>9999</v>
      </c>
      <c r="GC146">
        <v>9999</v>
      </c>
      <c r="GD146">
        <v>1.87836</v>
      </c>
      <c r="GE146">
        <v>1.87992</v>
      </c>
      <c r="GF146">
        <v>1.87883</v>
      </c>
      <c r="GG146">
        <v>1.8793</v>
      </c>
      <c r="GH146">
        <v>1.8808199999999999</v>
      </c>
      <c r="GI146">
        <v>1.87531</v>
      </c>
      <c r="GJ146">
        <v>1.8824799999999999</v>
      </c>
      <c r="GK146">
        <v>1.8772800000000001</v>
      </c>
      <c r="GL146">
        <v>5</v>
      </c>
      <c r="GM146">
        <v>0</v>
      </c>
      <c r="GN146">
        <v>0</v>
      </c>
      <c r="GO146">
        <v>0</v>
      </c>
      <c r="GP146" t="s">
        <v>386</v>
      </c>
      <c r="GQ146" t="s">
        <v>387</v>
      </c>
      <c r="GR146" t="s">
        <v>388</v>
      </c>
      <c r="GS146" t="s">
        <v>388</v>
      </c>
      <c r="GT146" t="s">
        <v>388</v>
      </c>
      <c r="GU146" t="s">
        <v>388</v>
      </c>
      <c r="GV146">
        <v>0</v>
      </c>
      <c r="GW146">
        <v>100</v>
      </c>
      <c r="GX146">
        <v>100</v>
      </c>
      <c r="GY146">
        <v>0.61899999999999999</v>
      </c>
      <c r="GZ146">
        <v>-0.129</v>
      </c>
      <c r="HA146">
        <v>0.65863636363627598</v>
      </c>
      <c r="HB146">
        <v>0</v>
      </c>
      <c r="HC146">
        <v>0</v>
      </c>
      <c r="HD146">
        <v>0</v>
      </c>
      <c r="HE146">
        <v>-0.12803999999999999</v>
      </c>
      <c r="HF146">
        <v>0</v>
      </c>
      <c r="HG146">
        <v>0</v>
      </c>
      <c r="HH146">
        <v>0</v>
      </c>
      <c r="HI146">
        <v>-1</v>
      </c>
      <c r="HJ146">
        <v>-1</v>
      </c>
      <c r="HK146">
        <v>-1</v>
      </c>
      <c r="HL146">
        <v>-1</v>
      </c>
      <c r="HM146">
        <v>4.7</v>
      </c>
      <c r="HN146">
        <v>4.5999999999999996</v>
      </c>
      <c r="HO146">
        <v>0.159912</v>
      </c>
      <c r="HP146">
        <v>4.99878</v>
      </c>
      <c r="HQ146">
        <v>1.5490699999999999</v>
      </c>
      <c r="HR146">
        <v>2.32666</v>
      </c>
      <c r="HS146">
        <v>1.5209999999999999</v>
      </c>
      <c r="HT146">
        <v>1.2206999999999999E-3</v>
      </c>
      <c r="HU146">
        <v>30.264900000000001</v>
      </c>
      <c r="HV146">
        <v>23.9299</v>
      </c>
      <c r="HW146">
        <v>2</v>
      </c>
      <c r="HX146">
        <v>483.096</v>
      </c>
      <c r="HY146">
        <v>207.221</v>
      </c>
      <c r="HZ146">
        <v>22.0001</v>
      </c>
      <c r="IA146">
        <v>24.807099999999998</v>
      </c>
      <c r="IB146">
        <v>30.0001</v>
      </c>
      <c r="IC146">
        <v>24.785599999999999</v>
      </c>
      <c r="ID146">
        <v>24.783100000000001</v>
      </c>
      <c r="IE146">
        <v>-1</v>
      </c>
      <c r="IF146">
        <v>-30</v>
      </c>
      <c r="IG146">
        <v>-30</v>
      </c>
      <c r="IH146">
        <v>22</v>
      </c>
      <c r="II146">
        <v>400</v>
      </c>
      <c r="IJ146">
        <v>15.804</v>
      </c>
      <c r="IK146">
        <v>100.607</v>
      </c>
      <c r="IL146">
        <v>100.98099999999999</v>
      </c>
    </row>
    <row r="147" spans="1:246" x14ac:dyDescent="0.35">
      <c r="A147">
        <v>129</v>
      </c>
      <c r="B147">
        <v>1717103575</v>
      </c>
      <c r="C147">
        <v>41702.900000095397</v>
      </c>
      <c r="D147" t="s">
        <v>899</v>
      </c>
      <c r="E147" t="s">
        <v>900</v>
      </c>
      <c r="F147" t="s">
        <v>381</v>
      </c>
      <c r="G147">
        <v>1717103575</v>
      </c>
      <c r="H147">
        <f t="shared" ref="H147:H210" si="100">(I147)/1000</f>
        <v>1.0320939006182223E-3</v>
      </c>
      <c r="I147">
        <f t="shared" ref="I147:I210" si="101">IF($F$7, AL147, AF147)</f>
        <v>1.0320939006182224</v>
      </c>
      <c r="J147">
        <f t="shared" ref="J147:J210" si="102">IF($F$7, AG147, AE147)</f>
        <v>6.5527013331927577</v>
      </c>
      <c r="K147">
        <f t="shared" ref="K147:K210" si="103">CC147 - IF(AS147&gt;1, J147*$B$7*100/(AU147*CQ147), 0)</f>
        <v>411.40499999999997</v>
      </c>
      <c r="L147">
        <f t="shared" ref="L147:L210" si="104">((R147-H147/2)*K147-J147)/(R147+H147/2)</f>
        <v>244.71085747093721</v>
      </c>
      <c r="M147">
        <f t="shared" ref="M147:M210" si="105">L147*(CJ147+CK147)/1000</f>
        <v>24.621092670706489</v>
      </c>
      <c r="N147">
        <f t="shared" ref="N147:N210" si="106">(CC147 - IF(AS147&gt;1, J147*$B$7*100/(AU147*CQ147), 0))*(CJ147+CK147)/1000</f>
        <v>41.392689866223002</v>
      </c>
      <c r="O147">
        <f t="shared" ref="O147:O210" si="107">2/((1/Q147-1/P147)+SIGN(Q147)*SQRT((1/Q147-1/P147)*(1/Q147-1/P147) + 4*$C$7/(($C$7+1)*($C$7+1))*(2*1/Q147*1/P147-1/P147*1/P147)))</f>
        <v>6.6861069684700444E-2</v>
      </c>
      <c r="P147">
        <f t="shared" ref="P147:P210" si="108">IF(LEFT($D$7,1)&lt;&gt;"0",IF(LEFT($D$7,1)="1",3,$E$7),$D$5+$E$5*(CQ147*CJ147/($K$5*1000))+$F$5*(CQ147*CJ147/($K$5*1000))*MAX(MIN($B$7,$J$5),$I$5)*MAX(MIN($B$7,$J$5),$I$5)+$G$5*MAX(MIN($B$7,$J$5),$I$5)*(CQ147*CJ147/($K$5*1000))+$H$5*(CQ147*CJ147/($K$5*1000))*(CQ147*CJ147/($K$5*1000)))</f>
        <v>2.9373240536791889</v>
      </c>
      <c r="Q147">
        <f t="shared" ref="Q147:Q210" si="109">H147*(1000-(1000*0.61365*EXP(17.502*U147/(240.97+U147))/(CJ147+CK147)+CE147)/2)/(1000*0.61365*EXP(17.502*U147/(240.97+U147))/(CJ147+CK147)-CE147)</f>
        <v>6.6026937407695191E-2</v>
      </c>
      <c r="R147">
        <f t="shared" ref="R147:R210" si="110">1/(($C$7+1)/(O147/1.6)+1/(P147/1.37)) + $C$7/(($C$7+1)/(O147/1.6) + $C$7/(P147/1.37))</f>
        <v>4.1340912259641038E-2</v>
      </c>
      <c r="S147">
        <f t="shared" ref="S147:S210" si="111">(BX147*CA147)</f>
        <v>77.194798713771007</v>
      </c>
      <c r="T147">
        <f t="shared" ref="T147:T210" si="112">(CL147+(S147+2*0.95*0.0000000567*(((CL147+$B$9)+273)^4-(CL147+273)^4)-44100*H147)/(1.84*29.3*P147+8*0.95*0.0000000567*(CL147+273)^3))</f>
        <v>23.540319298405176</v>
      </c>
      <c r="U147">
        <f t="shared" ref="U147:U210" si="113">($C$9*CM147+$D$9*CN147+$E$9*T147)</f>
        <v>23.540319298405176</v>
      </c>
      <c r="V147">
        <f t="shared" ref="V147:V210" si="114">0.61365*EXP(17.502*U147/(240.97+U147))</f>
        <v>2.9132658235576225</v>
      </c>
      <c r="W147">
        <f t="shared" ref="W147:W210" si="115">(X147/Y147*100)</f>
        <v>47.699857423888069</v>
      </c>
      <c r="X147">
        <f t="shared" ref="X147:X210" si="116">CE147*(CJ147+CK147)/1000</f>
        <v>1.3740515719668802</v>
      </c>
      <c r="Y147">
        <f t="shared" ref="Y147:Y210" si="117">0.61365*EXP(17.502*CL147/(240.97+CL147))</f>
        <v>2.8806198722069047</v>
      </c>
      <c r="Z147">
        <f t="shared" ref="Z147:Z210" si="118">(V147-CE147*(CJ147+CK147)/1000)</f>
        <v>1.5392142515907423</v>
      </c>
      <c r="AA147">
        <f t="shared" ref="AA147:AA210" si="119">(-H147*44100)</f>
        <v>-45.515341017263609</v>
      </c>
      <c r="AB147">
        <f t="shared" ref="AB147:AB210" si="120">2*29.3*P147*0.92*(CL147-U147)</f>
        <v>-29.584146324374721</v>
      </c>
      <c r="AC147">
        <f t="shared" ref="AC147:AC210" si="121">2*0.95*0.0000000567*(((CL147+$B$9)+273)^4-(U147+273)^4)</f>
        <v>-2.0972935107059607</v>
      </c>
      <c r="AD147">
        <f t="shared" ref="AD147:AD210" si="122">S147+AC147+AA147+AB147</f>
        <v>-1.9821385732896601E-3</v>
      </c>
      <c r="AE147">
        <f t="shared" ref="AE147:AE210" si="123">CI147*AS147*(CD147-CC147*(1000-AS147*CF147)/(1000-AS147*CE147))/(100*$B$7)</f>
        <v>6.6380060324570938</v>
      </c>
      <c r="AF147">
        <f t="shared" ref="AF147:AF210" si="124">1000*CI147*AS147*(CE147-CF147)/(100*$B$7*(1000-AS147*CE147))</f>
        <v>1.0327422917634894</v>
      </c>
      <c r="AG147">
        <f t="shared" ref="AG147:AG210" si="125">(AH147 - AI147 - CJ147*1000/(8.314*(CL147+273.15)) * AK147/CI147 * AJ147) * CI147/(100*$B$7) * (1000 - CF147)/1000</f>
        <v>6.5527013331927577</v>
      </c>
      <c r="AH147">
        <v>425.15600665374399</v>
      </c>
      <c r="AI147">
        <v>417.11753939393901</v>
      </c>
      <c r="AJ147">
        <v>1.40715774049604E-2</v>
      </c>
      <c r="AK147">
        <v>66.799760493436594</v>
      </c>
      <c r="AL147">
        <f t="shared" ref="AL147:AL210" si="126">(AN147 - AM147 + CJ147*1000/(8.314*(CL147+273.15)) * AP147/CI147 * AO147) * CI147/(100*$B$7) * 1000/(1000 - AN147)</f>
        <v>1.0320939006182224</v>
      </c>
      <c r="AM147">
        <v>12.4336884659212</v>
      </c>
      <c r="AN147">
        <v>13.6552254545455</v>
      </c>
      <c r="AO147">
        <v>-3.8451393945803999E-7</v>
      </c>
      <c r="AP147">
        <v>77.839717952423499</v>
      </c>
      <c r="AQ147">
        <v>13</v>
      </c>
      <c r="AR147">
        <v>3</v>
      </c>
      <c r="AS147">
        <f t="shared" ref="AS147:AS210" si="127">IF(AQ147*$H$15&gt;=AU147,1,(AU147/(AU147-AQ147*$H$15)))</f>
        <v>1</v>
      </c>
      <c r="AT147">
        <f t="shared" ref="AT147:AT210" si="128">(AS147-1)*100</f>
        <v>0</v>
      </c>
      <c r="AU147">
        <f t="shared" ref="AU147:AU210" si="129">MAX(0,($B$15+$C$15*CQ147)/(1+$D$15*CQ147)*CJ147/(CL147+273)*$E$15)</f>
        <v>53766.892791676721</v>
      </c>
      <c r="AV147" t="s">
        <v>427</v>
      </c>
      <c r="AW147">
        <v>10452.200000000001</v>
      </c>
      <c r="AX147">
        <v>1034.8442307692301</v>
      </c>
      <c r="AY147">
        <v>4484.24</v>
      </c>
      <c r="AZ147">
        <f t="shared" ref="AZ147:AZ210" si="130">1-AX147/AY147</f>
        <v>0.76922639493666034</v>
      </c>
      <c r="BA147">
        <v>-1.01765535009789</v>
      </c>
      <c r="BB147" t="s">
        <v>901</v>
      </c>
      <c r="BC147">
        <v>10448.299999999999</v>
      </c>
      <c r="BD147">
        <v>1629.0096000000001</v>
      </c>
      <c r="BE147">
        <v>2185.9899999999998</v>
      </c>
      <c r="BF147">
        <f t="shared" ref="BF147:BF210" si="131">1-BD147/BE147</f>
        <v>0.25479549311753469</v>
      </c>
      <c r="BG147">
        <v>0.5</v>
      </c>
      <c r="BH147">
        <f t="shared" ref="BH147:BH210" si="132">BY147</f>
        <v>336.67338935688548</v>
      </c>
      <c r="BI147">
        <f t="shared" ref="BI147:BI210" si="133">J147</f>
        <v>6.5527013331927577</v>
      </c>
      <c r="BJ147">
        <f t="shared" ref="BJ147:BJ210" si="134">BF147*BG147*BH147</f>
        <v>42.891431130369696</v>
      </c>
      <c r="BK147">
        <f t="shared" ref="BK147:BK210" si="135">(BI147-BA147)/BH147</f>
        <v>2.2485758965837977E-2</v>
      </c>
      <c r="BL147">
        <f t="shared" ref="BL147:BL210" si="136">(AY147-BE147)/BE147</f>
        <v>1.0513543062868542</v>
      </c>
      <c r="BM147">
        <f t="shared" ref="BM147:BM210" si="137">AX147/(AZ147+AX147/BE147)</f>
        <v>832.78895707813945</v>
      </c>
      <c r="BN147" t="s">
        <v>383</v>
      </c>
      <c r="BO147">
        <v>0</v>
      </c>
      <c r="BP147">
        <f t="shared" ref="BP147:BP210" si="138">IF(BO147&lt;&gt;0, BO147, BM147)</f>
        <v>832.78895707813945</v>
      </c>
      <c r="BQ147">
        <f t="shared" ref="BQ147:BQ210" si="139">1-BP147/BE147</f>
        <v>0.61903350103242039</v>
      </c>
      <c r="BR147">
        <f t="shared" ref="BR147:BR210" si="140">(BE147-BD147)/(BE147-BP147)</f>
        <v>0.41160210665915231</v>
      </c>
      <c r="BS147">
        <f t="shared" ref="BS147:BS210" si="141">(AY147-BE147)/(AY147-BP147)</f>
        <v>0.62940731588200616</v>
      </c>
      <c r="BT147">
        <f t="shared" ref="BT147:BT210" si="142">(BE147-BD147)/(BE147-AX147)</f>
        <v>0.48384871394019091</v>
      </c>
      <c r="BU147">
        <f t="shared" ref="BU147:BU210" si="143">(AY147-BE147)/(AY147-AX147)</f>
        <v>0.66627611145720167</v>
      </c>
      <c r="BV147">
        <f t="shared" ref="BV147:BV210" si="144">(BR147*BP147/BD147)</f>
        <v>0.21042091411606201</v>
      </c>
      <c r="BW147">
        <f t="shared" ref="BW147:BW210" si="145">(1-BV147)</f>
        <v>0.78957908588393799</v>
      </c>
      <c r="BX147">
        <f t="shared" ref="BX147:BX210" si="146">$B$13*CR147+$C$13*CS147+$F$13*CT147*(1-CW147)</f>
        <v>400.10199999999998</v>
      </c>
      <c r="BY147">
        <f t="shared" ref="BY147:BY210" si="147">BX147*BZ147</f>
        <v>336.67338935688548</v>
      </c>
      <c r="BZ147">
        <f t="shared" ref="BZ147:BZ210" si="148">($B$13*$D$11+$C$13*$D$11+$F$13*((DG147+CY147)/MAX(DG147+CY147+DH147, 0.1)*$I$11+DH147/MAX(DG147+CY147+DH147, 0.1)*$J$11))/($B$13+$C$13+$F$13)</f>
        <v>0.8414688988230139</v>
      </c>
      <c r="CA147">
        <f t="shared" ref="CA147:CA210" si="149">($B$13*$K$11+$C$13*$K$11+$F$13*((DG147+CY147)/MAX(DG147+CY147+DH147, 0.1)*$P$11+DH147/MAX(DG147+CY147+DH147, 0.1)*$Q$11))/($B$13+$C$13+$F$13)</f>
        <v>0.19293779764602781</v>
      </c>
      <c r="CB147">
        <v>1717103575</v>
      </c>
      <c r="CC147">
        <v>411.40499999999997</v>
      </c>
      <c r="CD147">
        <v>419.88</v>
      </c>
      <c r="CE147">
        <v>13.6568</v>
      </c>
      <c r="CF147">
        <v>12.4345</v>
      </c>
      <c r="CG147">
        <v>410.75299999999999</v>
      </c>
      <c r="CH147">
        <v>13.784800000000001</v>
      </c>
      <c r="CI147">
        <v>500.02699999999999</v>
      </c>
      <c r="CJ147">
        <v>100.51300000000001</v>
      </c>
      <c r="CK147">
        <v>9.9996600000000005E-2</v>
      </c>
      <c r="CL147">
        <v>23.3535</v>
      </c>
      <c r="CM147">
        <v>22.588899999999999</v>
      </c>
      <c r="CN147">
        <v>999.9</v>
      </c>
      <c r="CO147">
        <v>0</v>
      </c>
      <c r="CP147">
        <v>0</v>
      </c>
      <c r="CQ147">
        <v>9993.1200000000008</v>
      </c>
      <c r="CR147">
        <v>0</v>
      </c>
      <c r="CS147">
        <v>1.5289399999999999E-3</v>
      </c>
      <c r="CT147">
        <v>400.10199999999998</v>
      </c>
      <c r="CU147">
        <v>0.94999199999999995</v>
      </c>
      <c r="CV147">
        <v>5.0007799999999998E-2</v>
      </c>
      <c r="CW147">
        <v>0</v>
      </c>
      <c r="CX147">
        <v>1628.99</v>
      </c>
      <c r="CY147">
        <v>8.2756299999999996</v>
      </c>
      <c r="CZ147">
        <v>3796.97</v>
      </c>
      <c r="DA147">
        <v>3405.73</v>
      </c>
      <c r="DB147">
        <v>37.5</v>
      </c>
      <c r="DC147">
        <v>40.875</v>
      </c>
      <c r="DD147">
        <v>39.5</v>
      </c>
      <c r="DE147">
        <v>40.75</v>
      </c>
      <c r="DF147">
        <v>41.125</v>
      </c>
      <c r="DG147">
        <v>372.23</v>
      </c>
      <c r="DH147">
        <v>19.59</v>
      </c>
      <c r="DI147">
        <v>0</v>
      </c>
      <c r="DJ147">
        <v>298.799999952316</v>
      </c>
      <c r="DK147">
        <v>0</v>
      </c>
      <c r="DL147">
        <v>1629.0096000000001</v>
      </c>
      <c r="DM147">
        <v>1.4492307883353901</v>
      </c>
      <c r="DN147">
        <v>2.6223076868761201</v>
      </c>
      <c r="DO147">
        <v>3795.2476000000001</v>
      </c>
      <c r="DP147">
        <v>15</v>
      </c>
      <c r="DQ147">
        <v>1717103602</v>
      </c>
      <c r="DR147" t="s">
        <v>902</v>
      </c>
      <c r="DS147">
        <v>1717103602</v>
      </c>
      <c r="DT147">
        <v>1717103601</v>
      </c>
      <c r="DU147">
        <v>130</v>
      </c>
      <c r="DV147">
        <v>3.3000000000000002E-2</v>
      </c>
      <c r="DW147">
        <v>1E-3</v>
      </c>
      <c r="DX147">
        <v>0.65200000000000002</v>
      </c>
      <c r="DY147">
        <v>-0.128</v>
      </c>
      <c r="DZ147">
        <v>420</v>
      </c>
      <c r="EA147">
        <v>12</v>
      </c>
      <c r="EB147">
        <v>0.19</v>
      </c>
      <c r="EC147">
        <v>0.1</v>
      </c>
      <c r="ED147">
        <v>-8.5115571428571393</v>
      </c>
      <c r="EE147">
        <v>-7.5321818181817699E-2</v>
      </c>
      <c r="EF147">
        <v>4.1633606977200303E-2</v>
      </c>
      <c r="EG147">
        <v>1</v>
      </c>
      <c r="EH147">
        <v>411.327680034531</v>
      </c>
      <c r="EI147">
        <v>0.30061803539215298</v>
      </c>
      <c r="EJ147">
        <v>3.6583380983958497E-2</v>
      </c>
      <c r="EK147">
        <v>1</v>
      </c>
      <c r="EL147">
        <v>1.2220552380952401</v>
      </c>
      <c r="EM147">
        <v>-3.48077922077608E-3</v>
      </c>
      <c r="EN147">
        <v>1.1807085001634601E-3</v>
      </c>
      <c r="EO147">
        <v>1</v>
      </c>
      <c r="EP147">
        <v>3</v>
      </c>
      <c r="EQ147">
        <v>3</v>
      </c>
      <c r="ER147" t="s">
        <v>385</v>
      </c>
      <c r="ES147">
        <v>2.9778199999999999</v>
      </c>
      <c r="ET147">
        <v>2.8300900000000002</v>
      </c>
      <c r="EU147">
        <v>0.101076</v>
      </c>
      <c r="EV147">
        <v>0.10209600000000001</v>
      </c>
      <c r="EW147">
        <v>7.8381900000000004E-2</v>
      </c>
      <c r="EX147">
        <v>7.1569999999999995E-2</v>
      </c>
      <c r="EY147">
        <v>25286.7</v>
      </c>
      <c r="EZ147">
        <v>30839.4</v>
      </c>
      <c r="FA147">
        <v>26033.599999999999</v>
      </c>
      <c r="FB147">
        <v>31216.400000000001</v>
      </c>
      <c r="FC147">
        <v>32167.9</v>
      </c>
      <c r="FD147">
        <v>35345.1</v>
      </c>
      <c r="FE147">
        <v>38330.5</v>
      </c>
      <c r="FF147">
        <v>41405</v>
      </c>
      <c r="FG147">
        <v>2.1516299999999999</v>
      </c>
      <c r="FH147">
        <v>1.4901</v>
      </c>
      <c r="FI147">
        <v>5.55217E-2</v>
      </c>
      <c r="FJ147">
        <v>0</v>
      </c>
      <c r="FK147">
        <v>21.6737</v>
      </c>
      <c r="FL147">
        <v>999.9</v>
      </c>
      <c r="FM147">
        <v>34.250999999999998</v>
      </c>
      <c r="FN147">
        <v>27.925999999999998</v>
      </c>
      <c r="FO147">
        <v>12.875999999999999</v>
      </c>
      <c r="FP147">
        <v>62.835299999999997</v>
      </c>
      <c r="FQ147">
        <v>44.138599999999997</v>
      </c>
      <c r="FR147">
        <v>1</v>
      </c>
      <c r="FS147">
        <v>-0.20516799999999999</v>
      </c>
      <c r="FT147">
        <v>0.41045500000000001</v>
      </c>
      <c r="FU147">
        <v>20.262899999999998</v>
      </c>
      <c r="FV147">
        <v>5.24709</v>
      </c>
      <c r="FW147">
        <v>12.039899999999999</v>
      </c>
      <c r="FX147">
        <v>5.0237499999999997</v>
      </c>
      <c r="FY147">
        <v>3.3003999999999998</v>
      </c>
      <c r="FZ147">
        <v>999.9</v>
      </c>
      <c r="GA147">
        <v>9999</v>
      </c>
      <c r="GB147">
        <v>9999</v>
      </c>
      <c r="GC147">
        <v>9999</v>
      </c>
      <c r="GD147">
        <v>1.87836</v>
      </c>
      <c r="GE147">
        <v>1.8798900000000001</v>
      </c>
      <c r="GF147">
        <v>1.8788400000000001</v>
      </c>
      <c r="GG147">
        <v>1.87927</v>
      </c>
      <c r="GH147">
        <v>1.8808</v>
      </c>
      <c r="GI147">
        <v>1.87531</v>
      </c>
      <c r="GJ147">
        <v>1.8824799999999999</v>
      </c>
      <c r="GK147">
        <v>1.8772800000000001</v>
      </c>
      <c r="GL147">
        <v>5</v>
      </c>
      <c r="GM147">
        <v>0</v>
      </c>
      <c r="GN147">
        <v>0</v>
      </c>
      <c r="GO147">
        <v>0</v>
      </c>
      <c r="GP147" t="s">
        <v>386</v>
      </c>
      <c r="GQ147" t="s">
        <v>387</v>
      </c>
      <c r="GR147" t="s">
        <v>388</v>
      </c>
      <c r="GS147" t="s">
        <v>388</v>
      </c>
      <c r="GT147" t="s">
        <v>388</v>
      </c>
      <c r="GU147" t="s">
        <v>388</v>
      </c>
      <c r="GV147">
        <v>0</v>
      </c>
      <c r="GW147">
        <v>100</v>
      </c>
      <c r="GX147">
        <v>100</v>
      </c>
      <c r="GY147">
        <v>0.65200000000000002</v>
      </c>
      <c r="GZ147">
        <v>-0.128</v>
      </c>
      <c r="HA147">
        <v>0.61910000000006005</v>
      </c>
      <c r="HB147">
        <v>0</v>
      </c>
      <c r="HC147">
        <v>0</v>
      </c>
      <c r="HD147">
        <v>0</v>
      </c>
      <c r="HE147">
        <v>-0.12891999999999901</v>
      </c>
      <c r="HF147">
        <v>0</v>
      </c>
      <c r="HG147">
        <v>0</v>
      </c>
      <c r="HH147">
        <v>0</v>
      </c>
      <c r="HI147">
        <v>-1</v>
      </c>
      <c r="HJ147">
        <v>-1</v>
      </c>
      <c r="HK147">
        <v>-1</v>
      </c>
      <c r="HL147">
        <v>-1</v>
      </c>
      <c r="HM147">
        <v>4.5999999999999996</v>
      </c>
      <c r="HN147">
        <v>4.5999999999999996</v>
      </c>
      <c r="HO147">
        <v>0.159912</v>
      </c>
      <c r="HP147">
        <v>4.99878</v>
      </c>
      <c r="HQ147">
        <v>1.5490699999999999</v>
      </c>
      <c r="HR147">
        <v>2.32666</v>
      </c>
      <c r="HS147">
        <v>1.5197799999999999</v>
      </c>
      <c r="HT147">
        <v>1.2206999999999999E-3</v>
      </c>
      <c r="HU147">
        <v>30.243400000000001</v>
      </c>
      <c r="HV147">
        <v>23.947399999999998</v>
      </c>
      <c r="HW147">
        <v>2</v>
      </c>
      <c r="HX147">
        <v>483.22300000000001</v>
      </c>
      <c r="HY147">
        <v>207.249</v>
      </c>
      <c r="HZ147">
        <v>21.999700000000001</v>
      </c>
      <c r="IA147">
        <v>24.802900000000001</v>
      </c>
      <c r="IB147">
        <v>30.0002</v>
      </c>
      <c r="IC147">
        <v>24.779299999999999</v>
      </c>
      <c r="ID147">
        <v>24.776900000000001</v>
      </c>
      <c r="IE147">
        <v>-1</v>
      </c>
      <c r="IF147">
        <v>-30</v>
      </c>
      <c r="IG147">
        <v>-30</v>
      </c>
      <c r="IH147">
        <v>22</v>
      </c>
      <c r="II147">
        <v>400</v>
      </c>
      <c r="IJ147">
        <v>15.804</v>
      </c>
      <c r="IK147">
        <v>100.607</v>
      </c>
      <c r="IL147">
        <v>100.98099999999999</v>
      </c>
    </row>
    <row r="148" spans="1:246" x14ac:dyDescent="0.35">
      <c r="A148">
        <v>130</v>
      </c>
      <c r="B148">
        <v>1717103875</v>
      </c>
      <c r="C148">
        <v>42002.900000095397</v>
      </c>
      <c r="D148" t="s">
        <v>903</v>
      </c>
      <c r="E148" t="s">
        <v>904</v>
      </c>
      <c r="F148" t="s">
        <v>381</v>
      </c>
      <c r="G148">
        <v>1717103875</v>
      </c>
      <c r="H148">
        <f t="shared" si="100"/>
        <v>1.0281322702925153E-3</v>
      </c>
      <c r="I148">
        <f t="shared" si="101"/>
        <v>1.0281322702925153</v>
      </c>
      <c r="J148">
        <f t="shared" si="102"/>
        <v>6.7174596494968561</v>
      </c>
      <c r="K148">
        <f t="shared" si="103"/>
        <v>412.01299999999998</v>
      </c>
      <c r="L148">
        <f t="shared" si="104"/>
        <v>240.20584367355434</v>
      </c>
      <c r="M148">
        <f t="shared" si="105"/>
        <v>24.169818493089561</v>
      </c>
      <c r="N148">
        <f t="shared" si="106"/>
        <v>41.457273788587997</v>
      </c>
      <c r="O148">
        <f t="shared" si="107"/>
        <v>6.6386857396014201E-2</v>
      </c>
      <c r="P148">
        <f t="shared" si="108"/>
        <v>2.9341673594423878</v>
      </c>
      <c r="Q148">
        <f t="shared" si="109"/>
        <v>6.5563563883477963E-2</v>
      </c>
      <c r="R148">
        <f t="shared" si="110"/>
        <v>4.1050346333263162E-2</v>
      </c>
      <c r="S148">
        <f t="shared" si="111"/>
        <v>77.195184589366306</v>
      </c>
      <c r="T148">
        <f t="shared" si="112"/>
        <v>23.558638419881362</v>
      </c>
      <c r="U148">
        <f t="shared" si="113"/>
        <v>23.558638419881362</v>
      </c>
      <c r="V148">
        <f t="shared" si="114"/>
        <v>2.9164843708074741</v>
      </c>
      <c r="W148">
        <f t="shared" si="115"/>
        <v>47.587223907392804</v>
      </c>
      <c r="X148">
        <f t="shared" si="116"/>
        <v>1.3722226514499998</v>
      </c>
      <c r="Y148">
        <f t="shared" si="117"/>
        <v>2.8835946684354101</v>
      </c>
      <c r="Z148">
        <f t="shared" si="118"/>
        <v>1.5442617193574744</v>
      </c>
      <c r="AA148">
        <f t="shared" si="119"/>
        <v>-45.340633119899927</v>
      </c>
      <c r="AB148">
        <f t="shared" si="120"/>
        <v>-29.74520168753239</v>
      </c>
      <c r="AC148">
        <f t="shared" si="121"/>
        <v>-2.1113581116926023</v>
      </c>
      <c r="AD148">
        <f t="shared" si="122"/>
        <v>-2.0083297586062088E-3</v>
      </c>
      <c r="AE148">
        <f t="shared" si="123"/>
        <v>6.597848466725571</v>
      </c>
      <c r="AF148">
        <f t="shared" si="124"/>
        <v>1.0297772884377363</v>
      </c>
      <c r="AG148">
        <f t="shared" si="125"/>
        <v>6.7174596494968561</v>
      </c>
      <c r="AH148">
        <v>425.71896624618398</v>
      </c>
      <c r="AI148">
        <v>417.68994545454501</v>
      </c>
      <c r="AJ148">
        <v>-2.4346314536382401E-2</v>
      </c>
      <c r="AK148">
        <v>66.870183473662607</v>
      </c>
      <c r="AL148">
        <f t="shared" si="126"/>
        <v>1.0281322702925153</v>
      </c>
      <c r="AM148">
        <v>12.419968170492499</v>
      </c>
      <c r="AN148">
        <v>13.6368484848485</v>
      </c>
      <c r="AO148">
        <v>-4.1584897207132704E-6</v>
      </c>
      <c r="AP148">
        <v>78.098149433390404</v>
      </c>
      <c r="AQ148">
        <v>13</v>
      </c>
      <c r="AR148">
        <v>3</v>
      </c>
      <c r="AS148">
        <f t="shared" si="127"/>
        <v>1</v>
      </c>
      <c r="AT148">
        <f t="shared" si="128"/>
        <v>0</v>
      </c>
      <c r="AU148">
        <f t="shared" si="129"/>
        <v>53671.317014283632</v>
      </c>
      <c r="AV148" t="s">
        <v>427</v>
      </c>
      <c r="AW148">
        <v>10452.200000000001</v>
      </c>
      <c r="AX148">
        <v>1034.8442307692301</v>
      </c>
      <c r="AY148">
        <v>4484.24</v>
      </c>
      <c r="AZ148">
        <f t="shared" si="130"/>
        <v>0.76922639493666034</v>
      </c>
      <c r="BA148">
        <v>-1.01765535009789</v>
      </c>
      <c r="BB148" t="s">
        <v>905</v>
      </c>
      <c r="BC148">
        <v>10446.5</v>
      </c>
      <c r="BD148">
        <v>1632.83</v>
      </c>
      <c r="BE148">
        <v>2187.48</v>
      </c>
      <c r="BF148">
        <f t="shared" si="131"/>
        <v>0.25355660394609325</v>
      </c>
      <c r="BG148">
        <v>0.5</v>
      </c>
      <c r="BH148">
        <f t="shared" si="132"/>
        <v>336.67507229468316</v>
      </c>
      <c r="BI148">
        <f t="shared" si="133"/>
        <v>6.7174596494968561</v>
      </c>
      <c r="BJ148">
        <f t="shared" si="134"/>
        <v>42.683093982172643</v>
      </c>
      <c r="BK148">
        <f t="shared" si="135"/>
        <v>2.2975015485626436E-2</v>
      </c>
      <c r="BL148">
        <f t="shared" si="136"/>
        <v>1.0499570281785433</v>
      </c>
      <c r="BM148">
        <f t="shared" si="137"/>
        <v>833.00511772625975</v>
      </c>
      <c r="BN148" t="s">
        <v>383</v>
      </c>
      <c r="BO148">
        <v>0</v>
      </c>
      <c r="BP148">
        <f t="shared" si="138"/>
        <v>833.00511772625975</v>
      </c>
      <c r="BQ148">
        <f t="shared" si="139"/>
        <v>0.61919417881477323</v>
      </c>
      <c r="BR148">
        <f t="shared" si="140"/>
        <v>0.4094944891624096</v>
      </c>
      <c r="BS148">
        <f t="shared" si="141"/>
        <v>0.62903649698091579</v>
      </c>
      <c r="BT148">
        <f t="shared" si="142"/>
        <v>0.48120144698455325</v>
      </c>
      <c r="BU148">
        <f t="shared" si="143"/>
        <v>0.66584415174608602</v>
      </c>
      <c r="BV148">
        <f t="shared" si="144"/>
        <v>0.20890785026793213</v>
      </c>
      <c r="BW148">
        <f t="shared" si="145"/>
        <v>0.79109214973206787</v>
      </c>
      <c r="BX148">
        <f t="shared" si="146"/>
        <v>400.10399999999998</v>
      </c>
      <c r="BY148">
        <f t="shared" si="147"/>
        <v>336.67507229468316</v>
      </c>
      <c r="BZ148">
        <f t="shared" si="148"/>
        <v>0.8414688988230139</v>
      </c>
      <c r="CA148">
        <f t="shared" si="149"/>
        <v>0.19293779764602781</v>
      </c>
      <c r="CB148">
        <v>1717103875</v>
      </c>
      <c r="CC148">
        <v>412.01299999999998</v>
      </c>
      <c r="CD148">
        <v>420.43900000000002</v>
      </c>
      <c r="CE148">
        <v>13.637499999999999</v>
      </c>
      <c r="CF148">
        <v>12.418699999999999</v>
      </c>
      <c r="CG148">
        <v>411.37599999999998</v>
      </c>
      <c r="CH148">
        <v>13.7645</v>
      </c>
      <c r="CI148">
        <v>500.03300000000002</v>
      </c>
      <c r="CJ148">
        <v>100.521</v>
      </c>
      <c r="CK148">
        <v>0.100276</v>
      </c>
      <c r="CL148">
        <v>23.3706</v>
      </c>
      <c r="CM148">
        <v>22.6157</v>
      </c>
      <c r="CN148">
        <v>999.9</v>
      </c>
      <c r="CO148">
        <v>0</v>
      </c>
      <c r="CP148">
        <v>0</v>
      </c>
      <c r="CQ148">
        <v>9974.3799999999992</v>
      </c>
      <c r="CR148">
        <v>0</v>
      </c>
      <c r="CS148">
        <v>1.5289399999999999E-3</v>
      </c>
      <c r="CT148">
        <v>400.10399999999998</v>
      </c>
      <c r="CU148">
        <v>0.94999199999999995</v>
      </c>
      <c r="CV148">
        <v>5.0007799999999998E-2</v>
      </c>
      <c r="CW148">
        <v>0</v>
      </c>
      <c r="CX148">
        <v>1632.81</v>
      </c>
      <c r="CY148">
        <v>8.2756299999999996</v>
      </c>
      <c r="CZ148">
        <v>3805.1</v>
      </c>
      <c r="DA148">
        <v>3405.75</v>
      </c>
      <c r="DB148">
        <v>37.5</v>
      </c>
      <c r="DC148">
        <v>40.875</v>
      </c>
      <c r="DD148">
        <v>39.5</v>
      </c>
      <c r="DE148">
        <v>40.75</v>
      </c>
      <c r="DF148">
        <v>41.125</v>
      </c>
      <c r="DG148">
        <v>372.23</v>
      </c>
      <c r="DH148">
        <v>19.59</v>
      </c>
      <c r="DI148">
        <v>0</v>
      </c>
      <c r="DJ148">
        <v>299.19999980926502</v>
      </c>
      <c r="DK148">
        <v>0</v>
      </c>
      <c r="DL148">
        <v>1632.83</v>
      </c>
      <c r="DM148">
        <v>1.0846153885447001</v>
      </c>
      <c r="DN148">
        <v>2.3930769062419799</v>
      </c>
      <c r="DO148">
        <v>3803.3424</v>
      </c>
      <c r="DP148">
        <v>15</v>
      </c>
      <c r="DQ148">
        <v>1717103908</v>
      </c>
      <c r="DR148" t="s">
        <v>906</v>
      </c>
      <c r="DS148">
        <v>1717103904</v>
      </c>
      <c r="DT148">
        <v>1717103908</v>
      </c>
      <c r="DU148">
        <v>131</v>
      </c>
      <c r="DV148">
        <v>-1.4999999999999999E-2</v>
      </c>
      <c r="DW148">
        <v>2E-3</v>
      </c>
      <c r="DX148">
        <v>0.63700000000000001</v>
      </c>
      <c r="DY148">
        <v>-0.127</v>
      </c>
      <c r="DZ148">
        <v>420</v>
      </c>
      <c r="EA148">
        <v>12</v>
      </c>
      <c r="EB148">
        <v>0.57999999999999996</v>
      </c>
      <c r="EC148">
        <v>7.0000000000000007E-2</v>
      </c>
      <c r="ED148">
        <v>-8.3928945000000006</v>
      </c>
      <c r="EE148">
        <v>3.9410977443604001E-2</v>
      </c>
      <c r="EF148">
        <v>4.4558139152684598E-2</v>
      </c>
      <c r="EG148">
        <v>1</v>
      </c>
      <c r="EH148">
        <v>412.04739273097402</v>
      </c>
      <c r="EI148">
        <v>-7.9071701327937893E-2</v>
      </c>
      <c r="EJ148">
        <v>3.3462111355830097E-2</v>
      </c>
      <c r="EK148">
        <v>1</v>
      </c>
      <c r="EL148">
        <v>1.2178914999999999</v>
      </c>
      <c r="EM148">
        <v>-2.0215037593949402E-3</v>
      </c>
      <c r="EN148">
        <v>1.0670205012088599E-3</v>
      </c>
      <c r="EO148">
        <v>1</v>
      </c>
      <c r="EP148">
        <v>3</v>
      </c>
      <c r="EQ148">
        <v>3</v>
      </c>
      <c r="ER148" t="s">
        <v>385</v>
      </c>
      <c r="ES148">
        <v>2.97784</v>
      </c>
      <c r="ET148">
        <v>2.8302100000000001</v>
      </c>
      <c r="EU148">
        <v>0.101202</v>
      </c>
      <c r="EV148">
        <v>0.10220700000000001</v>
      </c>
      <c r="EW148">
        <v>7.83026E-2</v>
      </c>
      <c r="EX148">
        <v>7.1508000000000002E-2</v>
      </c>
      <c r="EY148">
        <v>25283.8</v>
      </c>
      <c r="EZ148">
        <v>30837.1</v>
      </c>
      <c r="FA148">
        <v>26034.2</v>
      </c>
      <c r="FB148">
        <v>31217.9</v>
      </c>
      <c r="FC148">
        <v>32171.4</v>
      </c>
      <c r="FD148">
        <v>35348.9</v>
      </c>
      <c r="FE148">
        <v>38331.4</v>
      </c>
      <c r="FF148">
        <v>41406.699999999997</v>
      </c>
      <c r="FG148">
        <v>2.1515499999999999</v>
      </c>
      <c r="FH148">
        <v>1.49</v>
      </c>
      <c r="FI148">
        <v>5.5007599999999997E-2</v>
      </c>
      <c r="FJ148">
        <v>0</v>
      </c>
      <c r="FK148">
        <v>21.709</v>
      </c>
      <c r="FL148">
        <v>999.9</v>
      </c>
      <c r="FM148">
        <v>34.201999999999998</v>
      </c>
      <c r="FN148">
        <v>27.925999999999998</v>
      </c>
      <c r="FO148">
        <v>12.856299999999999</v>
      </c>
      <c r="FP148">
        <v>62.715400000000002</v>
      </c>
      <c r="FQ148">
        <v>44.2027</v>
      </c>
      <c r="FR148">
        <v>1</v>
      </c>
      <c r="FS148">
        <v>-0.20564299999999999</v>
      </c>
      <c r="FT148">
        <v>0.42302600000000001</v>
      </c>
      <c r="FU148">
        <v>20.262799999999999</v>
      </c>
      <c r="FV148">
        <v>5.2467899999999998</v>
      </c>
      <c r="FW148">
        <v>12.039899999999999</v>
      </c>
      <c r="FX148">
        <v>5.0236999999999998</v>
      </c>
      <c r="FY148">
        <v>3.3003499999999999</v>
      </c>
      <c r="FZ148">
        <v>999.9</v>
      </c>
      <c r="GA148">
        <v>9999</v>
      </c>
      <c r="GB148">
        <v>9999</v>
      </c>
      <c r="GC148">
        <v>9999</v>
      </c>
      <c r="GD148">
        <v>1.8782799999999999</v>
      </c>
      <c r="GE148">
        <v>1.87988</v>
      </c>
      <c r="GF148">
        <v>1.8788100000000001</v>
      </c>
      <c r="GG148">
        <v>1.87927</v>
      </c>
      <c r="GH148">
        <v>1.8808</v>
      </c>
      <c r="GI148">
        <v>1.8753</v>
      </c>
      <c r="GJ148">
        <v>1.88243</v>
      </c>
      <c r="GK148">
        <v>1.8772200000000001</v>
      </c>
      <c r="GL148">
        <v>5</v>
      </c>
      <c r="GM148">
        <v>0</v>
      </c>
      <c r="GN148">
        <v>0</v>
      </c>
      <c r="GO148">
        <v>0</v>
      </c>
      <c r="GP148" t="s">
        <v>386</v>
      </c>
      <c r="GQ148" t="s">
        <v>387</v>
      </c>
      <c r="GR148" t="s">
        <v>388</v>
      </c>
      <c r="GS148" t="s">
        <v>388</v>
      </c>
      <c r="GT148" t="s">
        <v>388</v>
      </c>
      <c r="GU148" t="s">
        <v>388</v>
      </c>
      <c r="GV148">
        <v>0</v>
      </c>
      <c r="GW148">
        <v>100</v>
      </c>
      <c r="GX148">
        <v>100</v>
      </c>
      <c r="GY148">
        <v>0.63700000000000001</v>
      </c>
      <c r="GZ148">
        <v>-0.127</v>
      </c>
      <c r="HA148">
        <v>0.65236363636358896</v>
      </c>
      <c r="HB148">
        <v>0</v>
      </c>
      <c r="HC148">
        <v>0</v>
      </c>
      <c r="HD148">
        <v>0</v>
      </c>
      <c r="HE148">
        <v>-0.12840000000000101</v>
      </c>
      <c r="HF148">
        <v>0</v>
      </c>
      <c r="HG148">
        <v>0</v>
      </c>
      <c r="HH148">
        <v>0</v>
      </c>
      <c r="HI148">
        <v>-1</v>
      </c>
      <c r="HJ148">
        <v>-1</v>
      </c>
      <c r="HK148">
        <v>-1</v>
      </c>
      <c r="HL148">
        <v>-1</v>
      </c>
      <c r="HM148">
        <v>4.5</v>
      </c>
      <c r="HN148">
        <v>4.5999999999999996</v>
      </c>
      <c r="HO148">
        <v>0.159912</v>
      </c>
      <c r="HP148">
        <v>4.99878</v>
      </c>
      <c r="HQ148">
        <v>1.5490699999999999</v>
      </c>
      <c r="HR148">
        <v>2.32666</v>
      </c>
      <c r="HS148">
        <v>1.5197799999999999</v>
      </c>
      <c r="HT148">
        <v>1.2206999999999999E-3</v>
      </c>
      <c r="HU148">
        <v>30.264900000000001</v>
      </c>
      <c r="HV148">
        <v>23.938700000000001</v>
      </c>
      <c r="HW148">
        <v>2</v>
      </c>
      <c r="HX148">
        <v>483.12599999999998</v>
      </c>
      <c r="HY148">
        <v>207.19800000000001</v>
      </c>
      <c r="HZ148">
        <v>22.0001</v>
      </c>
      <c r="IA148">
        <v>24.796700000000001</v>
      </c>
      <c r="IB148">
        <v>30.0002</v>
      </c>
      <c r="IC148">
        <v>24.773800000000001</v>
      </c>
      <c r="ID148">
        <v>24.7728</v>
      </c>
      <c r="IE148">
        <v>-1</v>
      </c>
      <c r="IF148">
        <v>-30</v>
      </c>
      <c r="IG148">
        <v>-30</v>
      </c>
      <c r="IH148">
        <v>22</v>
      </c>
      <c r="II148">
        <v>400</v>
      </c>
      <c r="IJ148">
        <v>15.804</v>
      </c>
      <c r="IK148">
        <v>100.61</v>
      </c>
      <c r="IL148">
        <v>100.986</v>
      </c>
    </row>
    <row r="149" spans="1:246" x14ac:dyDescent="0.35">
      <c r="A149">
        <v>131</v>
      </c>
      <c r="B149">
        <v>1717104175.0999999</v>
      </c>
      <c r="C149">
        <v>42303</v>
      </c>
      <c r="D149" t="s">
        <v>907</v>
      </c>
      <c r="E149" t="s">
        <v>908</v>
      </c>
      <c r="F149" t="s">
        <v>381</v>
      </c>
      <c r="G149">
        <v>1717104175.0999999</v>
      </c>
      <c r="H149">
        <f t="shared" si="100"/>
        <v>1.0244838277880194E-3</v>
      </c>
      <c r="I149">
        <f t="shared" si="101"/>
        <v>1.0244838277880195</v>
      </c>
      <c r="J149">
        <f t="shared" si="102"/>
        <v>6.5191700914600137</v>
      </c>
      <c r="K149">
        <f t="shared" si="103"/>
        <v>412.40899999999999</v>
      </c>
      <c r="L149">
        <f t="shared" si="104"/>
        <v>244.56165040513503</v>
      </c>
      <c r="M149">
        <f t="shared" si="105"/>
        <v>24.608553116812494</v>
      </c>
      <c r="N149">
        <f t="shared" si="106"/>
        <v>41.49787493476299</v>
      </c>
      <c r="O149">
        <f t="shared" si="107"/>
        <v>6.6049154937015991E-2</v>
      </c>
      <c r="P149">
        <f t="shared" si="108"/>
        <v>2.9416758263221876</v>
      </c>
      <c r="Q149">
        <f t="shared" si="109"/>
        <v>6.5236213282248462E-2</v>
      </c>
      <c r="R149">
        <f t="shared" si="110"/>
        <v>4.0844839143086925E-2</v>
      </c>
      <c r="S149">
        <f t="shared" si="111"/>
        <v>77.194412838175737</v>
      </c>
      <c r="T149">
        <f t="shared" si="112"/>
        <v>23.562632694084176</v>
      </c>
      <c r="U149">
        <f t="shared" si="113"/>
        <v>23.562632694084176</v>
      </c>
      <c r="V149">
        <f t="shared" si="114"/>
        <v>2.9171865508973229</v>
      </c>
      <c r="W149">
        <f t="shared" si="115"/>
        <v>47.522566823796183</v>
      </c>
      <c r="X149">
        <f t="shared" si="116"/>
        <v>1.3706477143111999</v>
      </c>
      <c r="Y149">
        <f t="shared" si="117"/>
        <v>2.884203876009638</v>
      </c>
      <c r="Z149">
        <f t="shared" si="118"/>
        <v>1.546538836586123</v>
      </c>
      <c r="AA149">
        <f t="shared" si="119"/>
        <v>-45.179736805451654</v>
      </c>
      <c r="AB149">
        <f t="shared" si="120"/>
        <v>-29.899706725534305</v>
      </c>
      <c r="AC149">
        <f t="shared" si="121"/>
        <v>-2.1169882588589122</v>
      </c>
      <c r="AD149">
        <f t="shared" si="122"/>
        <v>-2.0189516691324627E-3</v>
      </c>
      <c r="AE149">
        <f t="shared" si="123"/>
        <v>6.5579012279647175</v>
      </c>
      <c r="AF149">
        <f t="shared" si="124"/>
        <v>1.022987791331738</v>
      </c>
      <c r="AG149">
        <f t="shared" si="125"/>
        <v>6.5191700914600137</v>
      </c>
      <c r="AH149">
        <v>426.05515367606603</v>
      </c>
      <c r="AI149">
        <v>418.121751515151</v>
      </c>
      <c r="AJ149">
        <v>2.1754796190268199E-3</v>
      </c>
      <c r="AK149">
        <v>66.799752172545396</v>
      </c>
      <c r="AL149">
        <f t="shared" si="126"/>
        <v>1.0244838277880195</v>
      </c>
      <c r="AM149">
        <v>12.409511443345499</v>
      </c>
      <c r="AN149">
        <v>13.622163030303</v>
      </c>
      <c r="AO149">
        <v>2.92430889427769E-6</v>
      </c>
      <c r="AP149">
        <v>77.839683990025904</v>
      </c>
      <c r="AQ149">
        <v>13</v>
      </c>
      <c r="AR149">
        <v>3</v>
      </c>
      <c r="AS149">
        <f t="shared" si="127"/>
        <v>1</v>
      </c>
      <c r="AT149">
        <f t="shared" si="128"/>
        <v>0</v>
      </c>
      <c r="AU149">
        <f t="shared" si="129"/>
        <v>53891.203006906115</v>
      </c>
      <c r="AV149" t="s">
        <v>427</v>
      </c>
      <c r="AW149">
        <v>10452.200000000001</v>
      </c>
      <c r="AX149">
        <v>1034.8442307692301</v>
      </c>
      <c r="AY149">
        <v>4484.24</v>
      </c>
      <c r="AZ149">
        <f t="shared" si="130"/>
        <v>0.76922639493666034</v>
      </c>
      <c r="BA149">
        <v>-1.01765535009789</v>
      </c>
      <c r="BB149" t="s">
        <v>909</v>
      </c>
      <c r="BC149">
        <v>10446.6</v>
      </c>
      <c r="BD149">
        <v>1635.8103846153799</v>
      </c>
      <c r="BE149">
        <v>2185.86</v>
      </c>
      <c r="BF149">
        <f t="shared" si="131"/>
        <v>0.25163991078322501</v>
      </c>
      <c r="BG149">
        <v>0.5</v>
      </c>
      <c r="BH149">
        <f t="shared" si="132"/>
        <v>336.67170641908785</v>
      </c>
      <c r="BI149">
        <f t="shared" si="133"/>
        <v>6.5191700914600137</v>
      </c>
      <c r="BJ149">
        <f t="shared" si="134"/>
        <v>42.360019083267694</v>
      </c>
      <c r="BK149">
        <f t="shared" si="135"/>
        <v>2.2386275109723915E-2</v>
      </c>
      <c r="BL149">
        <f t="shared" si="136"/>
        <v>1.0514763068083042</v>
      </c>
      <c r="BM149">
        <f t="shared" si="137"/>
        <v>832.77008877199398</v>
      </c>
      <c r="BN149" t="s">
        <v>383</v>
      </c>
      <c r="BO149">
        <v>0</v>
      </c>
      <c r="BP149">
        <f t="shared" si="138"/>
        <v>832.77008877199398</v>
      </c>
      <c r="BQ149">
        <f t="shared" si="139"/>
        <v>0.61901947573403882</v>
      </c>
      <c r="BR149">
        <f t="shared" si="140"/>
        <v>0.40651372153489695</v>
      </c>
      <c r="BS149">
        <f t="shared" si="141"/>
        <v>0.62943966563510423</v>
      </c>
      <c r="BT149">
        <f t="shared" si="142"/>
        <v>0.47788191099433963</v>
      </c>
      <c r="BU149">
        <f t="shared" si="143"/>
        <v>0.66631379921723177</v>
      </c>
      <c r="BV149">
        <f t="shared" si="144"/>
        <v>0.20695092240122148</v>
      </c>
      <c r="BW149">
        <f t="shared" si="145"/>
        <v>0.79304907759877852</v>
      </c>
      <c r="BX149">
        <f t="shared" si="146"/>
        <v>400.1</v>
      </c>
      <c r="BY149">
        <f t="shared" si="147"/>
        <v>336.67170641908785</v>
      </c>
      <c r="BZ149">
        <f t="shared" si="148"/>
        <v>0.8414688988230139</v>
      </c>
      <c r="CA149">
        <f t="shared" si="149"/>
        <v>0.19293779764602781</v>
      </c>
      <c r="CB149">
        <v>1717104175.0999999</v>
      </c>
      <c r="CC149">
        <v>412.40899999999999</v>
      </c>
      <c r="CD149">
        <v>420.78500000000003</v>
      </c>
      <c r="CE149">
        <v>13.621600000000001</v>
      </c>
      <c r="CF149">
        <v>12.4107</v>
      </c>
      <c r="CG149">
        <v>411.81900000000002</v>
      </c>
      <c r="CH149">
        <v>13.749599999999999</v>
      </c>
      <c r="CI149">
        <v>499.98500000000001</v>
      </c>
      <c r="CJ149">
        <v>100.523</v>
      </c>
      <c r="CK149">
        <v>0.100107</v>
      </c>
      <c r="CL149">
        <v>23.374099999999999</v>
      </c>
      <c r="CM149">
        <v>22.6265</v>
      </c>
      <c r="CN149">
        <v>999.9</v>
      </c>
      <c r="CO149">
        <v>0</v>
      </c>
      <c r="CP149">
        <v>0</v>
      </c>
      <c r="CQ149">
        <v>10016.9</v>
      </c>
      <c r="CR149">
        <v>0</v>
      </c>
      <c r="CS149">
        <v>1.5289399999999999E-3</v>
      </c>
      <c r="CT149">
        <v>400.1</v>
      </c>
      <c r="CU149">
        <v>0.94999199999999995</v>
      </c>
      <c r="CV149">
        <v>5.0007799999999998E-2</v>
      </c>
      <c r="CW149">
        <v>0</v>
      </c>
      <c r="CX149">
        <v>1635.57</v>
      </c>
      <c r="CY149">
        <v>8.2756299999999996</v>
      </c>
      <c r="CZ149">
        <v>3812.34</v>
      </c>
      <c r="DA149">
        <v>3405.71</v>
      </c>
      <c r="DB149">
        <v>37.5</v>
      </c>
      <c r="DC149">
        <v>40.875</v>
      </c>
      <c r="DD149">
        <v>39.5</v>
      </c>
      <c r="DE149">
        <v>40.75</v>
      </c>
      <c r="DF149">
        <v>41.125</v>
      </c>
      <c r="DG149">
        <v>372.23</v>
      </c>
      <c r="DH149">
        <v>19.59</v>
      </c>
      <c r="DI149">
        <v>0</v>
      </c>
      <c r="DJ149">
        <v>299</v>
      </c>
      <c r="DK149">
        <v>0</v>
      </c>
      <c r="DL149">
        <v>1635.8103846153799</v>
      </c>
      <c r="DM149">
        <v>0.984273515387035</v>
      </c>
      <c r="DN149">
        <v>6.1948717594123197</v>
      </c>
      <c r="DO149">
        <v>3810.3469230769201</v>
      </c>
      <c r="DP149">
        <v>15</v>
      </c>
      <c r="DQ149">
        <v>1717104203.0999999</v>
      </c>
      <c r="DR149" t="s">
        <v>910</v>
      </c>
      <c r="DS149">
        <v>1717104203.0999999</v>
      </c>
      <c r="DT149">
        <v>1717104203.0999999</v>
      </c>
      <c r="DU149">
        <v>132</v>
      </c>
      <c r="DV149">
        <v>-4.7E-2</v>
      </c>
      <c r="DW149">
        <v>-1E-3</v>
      </c>
      <c r="DX149">
        <v>0.59</v>
      </c>
      <c r="DY149">
        <v>-0.128</v>
      </c>
      <c r="DZ149">
        <v>421</v>
      </c>
      <c r="EA149">
        <v>12</v>
      </c>
      <c r="EB149">
        <v>0.37</v>
      </c>
      <c r="EC149">
        <v>0.06</v>
      </c>
      <c r="ED149">
        <v>-8.3729447619047601</v>
      </c>
      <c r="EE149">
        <v>0.11639688311688</v>
      </c>
      <c r="EF149">
        <v>2.79926433565354E-2</v>
      </c>
      <c r="EG149">
        <v>1</v>
      </c>
      <c r="EH149">
        <v>412.39249271296399</v>
      </c>
      <c r="EI149">
        <v>4.0234932471910102E-2</v>
      </c>
      <c r="EJ149">
        <v>2.0784631029888999E-2</v>
      </c>
      <c r="EK149">
        <v>1</v>
      </c>
      <c r="EL149">
        <v>1.2106561904761901</v>
      </c>
      <c r="EM149">
        <v>4.5116883116896097E-3</v>
      </c>
      <c r="EN149">
        <v>1.01498522715255E-3</v>
      </c>
      <c r="EO149">
        <v>1</v>
      </c>
      <c r="EP149">
        <v>3</v>
      </c>
      <c r="EQ149">
        <v>3</v>
      </c>
      <c r="ER149" t="s">
        <v>385</v>
      </c>
      <c r="ES149">
        <v>2.9777200000000001</v>
      </c>
      <c r="ET149">
        <v>2.8304100000000001</v>
      </c>
      <c r="EU149">
        <v>0.101287</v>
      </c>
      <c r="EV149">
        <v>0.102274</v>
      </c>
      <c r="EW149">
        <v>7.8241099999999994E-2</v>
      </c>
      <c r="EX149">
        <v>7.1475700000000003E-2</v>
      </c>
      <c r="EY149">
        <v>25280</v>
      </c>
      <c r="EZ149">
        <v>30834.3</v>
      </c>
      <c r="FA149">
        <v>26032.799999999999</v>
      </c>
      <c r="FB149">
        <v>31217.3</v>
      </c>
      <c r="FC149">
        <v>32171.7</v>
      </c>
      <c r="FD149">
        <v>35349.4</v>
      </c>
      <c r="FE149">
        <v>38329</v>
      </c>
      <c r="FF149">
        <v>41405.800000000003</v>
      </c>
      <c r="FG149">
        <v>2.1516299999999999</v>
      </c>
      <c r="FH149">
        <v>1.4897499999999999</v>
      </c>
      <c r="FI149">
        <v>5.5260999999999998E-2</v>
      </c>
      <c r="FJ149">
        <v>0</v>
      </c>
      <c r="FK149">
        <v>21.715599999999998</v>
      </c>
      <c r="FL149">
        <v>999.9</v>
      </c>
      <c r="FM149">
        <v>34.201999999999998</v>
      </c>
      <c r="FN149">
        <v>27.925999999999998</v>
      </c>
      <c r="FO149">
        <v>12.8559</v>
      </c>
      <c r="FP149">
        <v>62.644500000000001</v>
      </c>
      <c r="FQ149">
        <v>44.186700000000002</v>
      </c>
      <c r="FR149">
        <v>1</v>
      </c>
      <c r="FS149">
        <v>-0.205846</v>
      </c>
      <c r="FT149">
        <v>0.42099700000000001</v>
      </c>
      <c r="FU149">
        <v>20.262799999999999</v>
      </c>
      <c r="FV149">
        <v>5.24634</v>
      </c>
      <c r="FW149">
        <v>12.039899999999999</v>
      </c>
      <c r="FX149">
        <v>5.0237499999999997</v>
      </c>
      <c r="FY149">
        <v>3.3003999999999998</v>
      </c>
      <c r="FZ149">
        <v>999.9</v>
      </c>
      <c r="GA149">
        <v>9999</v>
      </c>
      <c r="GB149">
        <v>9999</v>
      </c>
      <c r="GC149">
        <v>9999</v>
      </c>
      <c r="GD149">
        <v>1.87836</v>
      </c>
      <c r="GE149">
        <v>1.87988</v>
      </c>
      <c r="GF149">
        <v>1.8788100000000001</v>
      </c>
      <c r="GG149">
        <v>1.8792899999999999</v>
      </c>
      <c r="GH149">
        <v>1.8808</v>
      </c>
      <c r="GI149">
        <v>1.87531</v>
      </c>
      <c r="GJ149">
        <v>1.8824799999999999</v>
      </c>
      <c r="GK149">
        <v>1.8772899999999999</v>
      </c>
      <c r="GL149">
        <v>5</v>
      </c>
      <c r="GM149">
        <v>0</v>
      </c>
      <c r="GN149">
        <v>0</v>
      </c>
      <c r="GO149">
        <v>0</v>
      </c>
      <c r="GP149" t="s">
        <v>386</v>
      </c>
      <c r="GQ149" t="s">
        <v>387</v>
      </c>
      <c r="GR149" t="s">
        <v>388</v>
      </c>
      <c r="GS149" t="s">
        <v>388</v>
      </c>
      <c r="GT149" t="s">
        <v>388</v>
      </c>
      <c r="GU149" t="s">
        <v>388</v>
      </c>
      <c r="GV149">
        <v>0</v>
      </c>
      <c r="GW149">
        <v>100</v>
      </c>
      <c r="GX149">
        <v>100</v>
      </c>
      <c r="GY149">
        <v>0.59</v>
      </c>
      <c r="GZ149">
        <v>-0.128</v>
      </c>
      <c r="HA149">
        <v>0.63736363636360205</v>
      </c>
      <c r="HB149">
        <v>0</v>
      </c>
      <c r="HC149">
        <v>0</v>
      </c>
      <c r="HD149">
        <v>0</v>
      </c>
      <c r="HE149">
        <v>-0.12669090909091099</v>
      </c>
      <c r="HF149">
        <v>0</v>
      </c>
      <c r="HG149">
        <v>0</v>
      </c>
      <c r="HH149">
        <v>0</v>
      </c>
      <c r="HI149">
        <v>-1</v>
      </c>
      <c r="HJ149">
        <v>-1</v>
      </c>
      <c r="HK149">
        <v>-1</v>
      </c>
      <c r="HL149">
        <v>-1</v>
      </c>
      <c r="HM149">
        <v>4.5</v>
      </c>
      <c r="HN149">
        <v>4.5</v>
      </c>
      <c r="HO149">
        <v>0.159912</v>
      </c>
      <c r="HP149">
        <v>4.99878</v>
      </c>
      <c r="HQ149">
        <v>1.5502899999999999</v>
      </c>
      <c r="HR149">
        <v>2.32666</v>
      </c>
      <c r="HS149">
        <v>1.5209999999999999</v>
      </c>
      <c r="HT149">
        <v>1.2206999999999999E-3</v>
      </c>
      <c r="HU149">
        <v>30.243400000000001</v>
      </c>
      <c r="HV149">
        <v>23.9299</v>
      </c>
      <c r="HW149">
        <v>2</v>
      </c>
      <c r="HX149">
        <v>483.14699999999999</v>
      </c>
      <c r="HY149">
        <v>207.095</v>
      </c>
      <c r="HZ149">
        <v>22</v>
      </c>
      <c r="IA149">
        <v>24.796700000000001</v>
      </c>
      <c r="IB149">
        <v>30.0001</v>
      </c>
      <c r="IC149">
        <v>24.771000000000001</v>
      </c>
      <c r="ID149">
        <v>24.768599999999999</v>
      </c>
      <c r="IE149">
        <v>-1</v>
      </c>
      <c r="IF149">
        <v>-30</v>
      </c>
      <c r="IG149">
        <v>-30</v>
      </c>
      <c r="IH149">
        <v>22</v>
      </c>
      <c r="II149">
        <v>400</v>
      </c>
      <c r="IJ149">
        <v>15.804</v>
      </c>
      <c r="IK149">
        <v>100.604</v>
      </c>
      <c r="IL149">
        <v>100.98399999999999</v>
      </c>
    </row>
    <row r="150" spans="1:246" x14ac:dyDescent="0.35">
      <c r="A150">
        <v>132</v>
      </c>
      <c r="B150">
        <v>1717104475.0999999</v>
      </c>
      <c r="C150">
        <v>42603</v>
      </c>
      <c r="D150" t="s">
        <v>911</v>
      </c>
      <c r="E150" t="s">
        <v>912</v>
      </c>
      <c r="F150" t="s">
        <v>381</v>
      </c>
      <c r="G150">
        <v>1717104475.0999999</v>
      </c>
      <c r="H150">
        <f t="shared" si="100"/>
        <v>1.0167492568700467E-3</v>
      </c>
      <c r="I150">
        <f t="shared" si="101"/>
        <v>1.0167492568700467</v>
      </c>
      <c r="J150">
        <f t="shared" si="102"/>
        <v>6.5097711707647266</v>
      </c>
      <c r="K150">
        <f t="shared" si="103"/>
        <v>412.75299999999999</v>
      </c>
      <c r="L150">
        <f t="shared" si="104"/>
        <v>243.68607580504334</v>
      </c>
      <c r="M150">
        <f t="shared" si="105"/>
        <v>24.521858999925467</v>
      </c>
      <c r="N150">
        <f t="shared" si="106"/>
        <v>41.534875697591097</v>
      </c>
      <c r="O150">
        <f t="shared" si="107"/>
        <v>6.5449629007292676E-2</v>
      </c>
      <c r="P150">
        <f t="shared" si="108"/>
        <v>2.9417807584418658</v>
      </c>
      <c r="Q150">
        <f t="shared" si="109"/>
        <v>6.4651310361552652E-2</v>
      </c>
      <c r="R150">
        <f t="shared" si="110"/>
        <v>4.0477983346558624E-2</v>
      </c>
      <c r="S150">
        <f t="shared" si="111"/>
        <v>77.196119900130626</v>
      </c>
      <c r="T150">
        <f t="shared" si="112"/>
        <v>23.563945175684498</v>
      </c>
      <c r="U150">
        <f t="shared" si="113"/>
        <v>23.563945175684498</v>
      </c>
      <c r="V150">
        <f t="shared" si="114"/>
        <v>2.9174173130582846</v>
      </c>
      <c r="W150">
        <f t="shared" si="115"/>
        <v>47.452289397920296</v>
      </c>
      <c r="X150">
        <f t="shared" si="116"/>
        <v>1.36856294920887</v>
      </c>
      <c r="Y150">
        <f t="shared" si="117"/>
        <v>2.8840820254899024</v>
      </c>
      <c r="Z150">
        <f t="shared" si="118"/>
        <v>1.5488543638494146</v>
      </c>
      <c r="AA150">
        <f t="shared" si="119"/>
        <v>-44.838642227969061</v>
      </c>
      <c r="AB150">
        <f t="shared" si="120"/>
        <v>-30.219947390332472</v>
      </c>
      <c r="AC150">
        <f t="shared" si="121"/>
        <v>-2.1395925655113661</v>
      </c>
      <c r="AD150">
        <f t="shared" si="122"/>
        <v>-2.0622836822710156E-3</v>
      </c>
      <c r="AE150">
        <f t="shared" si="123"/>
        <v>6.4427846156985815</v>
      </c>
      <c r="AF150">
        <f t="shared" si="124"/>
        <v>1.0152481774041804</v>
      </c>
      <c r="AG150">
        <f t="shared" si="125"/>
        <v>6.5097711707647266</v>
      </c>
      <c r="AH150">
        <v>426.27379629591002</v>
      </c>
      <c r="AI150">
        <v>418.36773333333298</v>
      </c>
      <c r="AJ150">
        <v>-6.5110054333611899E-4</v>
      </c>
      <c r="AK150">
        <v>66.693805372548397</v>
      </c>
      <c r="AL150">
        <f t="shared" si="126"/>
        <v>1.0167492568700467</v>
      </c>
      <c r="AM150">
        <v>12.3982823342433</v>
      </c>
      <c r="AN150">
        <v>13.601720606060599</v>
      </c>
      <c r="AO150">
        <v>5.7507679025872698E-6</v>
      </c>
      <c r="AP150">
        <v>77.838540054006501</v>
      </c>
      <c r="AQ150">
        <v>13</v>
      </c>
      <c r="AR150">
        <v>3</v>
      </c>
      <c r="AS150">
        <f t="shared" si="127"/>
        <v>1</v>
      </c>
      <c r="AT150">
        <f t="shared" si="128"/>
        <v>0</v>
      </c>
      <c r="AU150">
        <f t="shared" si="129"/>
        <v>53894.546948453462</v>
      </c>
      <c r="AV150" t="s">
        <v>427</v>
      </c>
      <c r="AW150">
        <v>10452.200000000001</v>
      </c>
      <c r="AX150">
        <v>1034.8442307692301</v>
      </c>
      <c r="AY150">
        <v>4484.24</v>
      </c>
      <c r="AZ150">
        <f t="shared" si="130"/>
        <v>0.76922639493666034</v>
      </c>
      <c r="BA150">
        <v>-1.01765535009789</v>
      </c>
      <c r="BB150" t="s">
        <v>913</v>
      </c>
      <c r="BC150">
        <v>10446.6</v>
      </c>
      <c r="BD150">
        <v>1639.37846153846</v>
      </c>
      <c r="BE150">
        <v>2185.87</v>
      </c>
      <c r="BF150">
        <f t="shared" si="131"/>
        <v>0.25001099720547881</v>
      </c>
      <c r="BG150">
        <v>0.5</v>
      </c>
      <c r="BH150">
        <f t="shared" si="132"/>
        <v>336.67926495006532</v>
      </c>
      <c r="BI150">
        <f t="shared" si="133"/>
        <v>6.5097711707647266</v>
      </c>
      <c r="BJ150">
        <f t="shared" si="134"/>
        <v>42.086759384286722</v>
      </c>
      <c r="BK150">
        <f t="shared" si="135"/>
        <v>2.2357855990861358E-2</v>
      </c>
      <c r="BL150">
        <f t="shared" si="136"/>
        <v>1.0514669216376089</v>
      </c>
      <c r="BM150">
        <f t="shared" si="137"/>
        <v>832.77154022948218</v>
      </c>
      <c r="BN150" t="s">
        <v>383</v>
      </c>
      <c r="BO150">
        <v>0</v>
      </c>
      <c r="BP150">
        <f t="shared" si="138"/>
        <v>832.77154022948218</v>
      </c>
      <c r="BQ150">
        <f t="shared" si="139"/>
        <v>0.61902055463980832</v>
      </c>
      <c r="BR150">
        <f t="shared" si="140"/>
        <v>0.40388157603418123</v>
      </c>
      <c r="BS150">
        <f t="shared" si="141"/>
        <v>0.62943717721293002</v>
      </c>
      <c r="BT150">
        <f t="shared" si="142"/>
        <v>0.47478653655752645</v>
      </c>
      <c r="BU150">
        <f t="shared" si="143"/>
        <v>0.66631090015876793</v>
      </c>
      <c r="BV150">
        <f t="shared" si="144"/>
        <v>0.20516378007593167</v>
      </c>
      <c r="BW150">
        <f t="shared" si="145"/>
        <v>0.79483621992406839</v>
      </c>
      <c r="BX150">
        <f t="shared" si="146"/>
        <v>400.10899999999998</v>
      </c>
      <c r="BY150">
        <f t="shared" si="147"/>
        <v>336.67926495006532</v>
      </c>
      <c r="BZ150">
        <f t="shared" si="148"/>
        <v>0.8414688621102383</v>
      </c>
      <c r="CA150">
        <f t="shared" si="149"/>
        <v>0.1929377242204765</v>
      </c>
      <c r="CB150">
        <v>1717104475.0999999</v>
      </c>
      <c r="CC150">
        <v>412.75299999999999</v>
      </c>
      <c r="CD150">
        <v>420.98700000000002</v>
      </c>
      <c r="CE150">
        <v>13.600099999999999</v>
      </c>
      <c r="CF150">
        <v>12.398400000000001</v>
      </c>
      <c r="CG150">
        <v>412.06200000000001</v>
      </c>
      <c r="CH150">
        <v>13.7271</v>
      </c>
      <c r="CI150">
        <v>500.012</v>
      </c>
      <c r="CJ150">
        <v>100.529</v>
      </c>
      <c r="CK150">
        <v>9.9888699999999997E-2</v>
      </c>
      <c r="CL150">
        <v>23.3734</v>
      </c>
      <c r="CM150">
        <v>22.630800000000001</v>
      </c>
      <c r="CN150">
        <v>999.9</v>
      </c>
      <c r="CO150">
        <v>0</v>
      </c>
      <c r="CP150">
        <v>0</v>
      </c>
      <c r="CQ150">
        <v>10016.9</v>
      </c>
      <c r="CR150">
        <v>0</v>
      </c>
      <c r="CS150">
        <v>1.5289399999999999E-3</v>
      </c>
      <c r="CT150">
        <v>400.10899999999998</v>
      </c>
      <c r="CU150">
        <v>0.94999199999999995</v>
      </c>
      <c r="CV150">
        <v>5.0007799999999998E-2</v>
      </c>
      <c r="CW150">
        <v>0</v>
      </c>
      <c r="CX150">
        <v>1639.68</v>
      </c>
      <c r="CY150">
        <v>8.2756299999999996</v>
      </c>
      <c r="CZ150">
        <v>3819.49</v>
      </c>
      <c r="DA150">
        <v>3405.79</v>
      </c>
      <c r="DB150">
        <v>37.436999999999998</v>
      </c>
      <c r="DC150">
        <v>40.811999999999998</v>
      </c>
      <c r="DD150">
        <v>39.436999999999998</v>
      </c>
      <c r="DE150">
        <v>40.686999999999998</v>
      </c>
      <c r="DF150">
        <v>41.061999999999998</v>
      </c>
      <c r="DG150">
        <v>372.24</v>
      </c>
      <c r="DH150">
        <v>19.59</v>
      </c>
      <c r="DI150">
        <v>0</v>
      </c>
      <c r="DJ150">
        <v>299.19999980926502</v>
      </c>
      <c r="DK150">
        <v>0</v>
      </c>
      <c r="DL150">
        <v>1639.37846153846</v>
      </c>
      <c r="DM150">
        <v>1.00034186928599</v>
      </c>
      <c r="DN150">
        <v>4.3152137445451597</v>
      </c>
      <c r="DO150">
        <v>3818.0253846153801</v>
      </c>
      <c r="DP150">
        <v>15</v>
      </c>
      <c r="DQ150">
        <v>1717104509.0999999</v>
      </c>
      <c r="DR150" t="s">
        <v>914</v>
      </c>
      <c r="DS150">
        <v>1717104503.0999999</v>
      </c>
      <c r="DT150">
        <v>1717104509.0999999</v>
      </c>
      <c r="DU150">
        <v>133</v>
      </c>
      <c r="DV150">
        <v>0.10100000000000001</v>
      </c>
      <c r="DW150">
        <v>0</v>
      </c>
      <c r="DX150">
        <v>0.69099999999999995</v>
      </c>
      <c r="DY150">
        <v>-0.127</v>
      </c>
      <c r="DZ150">
        <v>421</v>
      </c>
      <c r="EA150">
        <v>12</v>
      </c>
      <c r="EB150">
        <v>0.2</v>
      </c>
      <c r="EC150">
        <v>0.11</v>
      </c>
      <c r="ED150">
        <v>-8.3531242857142907</v>
      </c>
      <c r="EE150">
        <v>0.318582857142864</v>
      </c>
      <c r="EF150">
        <v>4.3443762506029299E-2</v>
      </c>
      <c r="EG150">
        <v>1</v>
      </c>
      <c r="EH150">
        <v>412.66899269655499</v>
      </c>
      <c r="EI150">
        <v>0.329294424532245</v>
      </c>
      <c r="EJ150">
        <v>3.1579280075428803E-2</v>
      </c>
      <c r="EK150">
        <v>1</v>
      </c>
      <c r="EL150">
        <v>1.20201333333333</v>
      </c>
      <c r="EM150">
        <v>1.7501298701300501E-3</v>
      </c>
      <c r="EN150">
        <v>1.37908642407911E-3</v>
      </c>
      <c r="EO150">
        <v>1</v>
      </c>
      <c r="EP150">
        <v>3</v>
      </c>
      <c r="EQ150">
        <v>3</v>
      </c>
      <c r="ER150" t="s">
        <v>385</v>
      </c>
      <c r="ES150">
        <v>2.9777999999999998</v>
      </c>
      <c r="ET150">
        <v>2.83019</v>
      </c>
      <c r="EU150">
        <v>0.10134</v>
      </c>
      <c r="EV150">
        <v>0.10231899999999999</v>
      </c>
      <c r="EW150">
        <v>7.8151799999999993E-2</v>
      </c>
      <c r="EX150">
        <v>7.1429199999999998E-2</v>
      </c>
      <c r="EY150">
        <v>25278.3</v>
      </c>
      <c r="EZ150">
        <v>30832.9</v>
      </c>
      <c r="FA150">
        <v>26032.5</v>
      </c>
      <c r="FB150">
        <v>31217.5</v>
      </c>
      <c r="FC150">
        <v>32174.2</v>
      </c>
      <c r="FD150">
        <v>35351.1</v>
      </c>
      <c r="FE150">
        <v>38328.300000000003</v>
      </c>
      <c r="FF150">
        <v>41405.699999999997</v>
      </c>
      <c r="FG150">
        <v>2.1516700000000002</v>
      </c>
      <c r="FH150">
        <v>1.48905</v>
      </c>
      <c r="FI150">
        <v>5.3346200000000003E-2</v>
      </c>
      <c r="FJ150">
        <v>0</v>
      </c>
      <c r="FK150">
        <v>21.7515</v>
      </c>
      <c r="FL150">
        <v>999.9</v>
      </c>
      <c r="FM150">
        <v>34.19</v>
      </c>
      <c r="FN150">
        <v>27.946000000000002</v>
      </c>
      <c r="FO150">
        <v>12.8659</v>
      </c>
      <c r="FP150">
        <v>62.704599999999999</v>
      </c>
      <c r="FQ150">
        <v>44.206699999999998</v>
      </c>
      <c r="FR150">
        <v>1</v>
      </c>
      <c r="FS150">
        <v>-0.20624000000000001</v>
      </c>
      <c r="FT150">
        <v>0.3997</v>
      </c>
      <c r="FU150">
        <v>20.262799999999999</v>
      </c>
      <c r="FV150">
        <v>5.2469400000000004</v>
      </c>
      <c r="FW150">
        <v>12.039899999999999</v>
      </c>
      <c r="FX150">
        <v>5.0237499999999997</v>
      </c>
      <c r="FY150">
        <v>3.3005499999999999</v>
      </c>
      <c r="FZ150">
        <v>999.9</v>
      </c>
      <c r="GA150">
        <v>9999</v>
      </c>
      <c r="GB150">
        <v>9999</v>
      </c>
      <c r="GC150">
        <v>9999</v>
      </c>
      <c r="GD150">
        <v>1.87836</v>
      </c>
      <c r="GE150">
        <v>1.87999</v>
      </c>
      <c r="GF150">
        <v>1.8788800000000001</v>
      </c>
      <c r="GG150">
        <v>1.8793599999999999</v>
      </c>
      <c r="GH150">
        <v>1.8808100000000001</v>
      </c>
      <c r="GI150">
        <v>1.8753500000000001</v>
      </c>
      <c r="GJ150">
        <v>1.8824799999999999</v>
      </c>
      <c r="GK150">
        <v>1.8772899999999999</v>
      </c>
      <c r="GL150">
        <v>5</v>
      </c>
      <c r="GM150">
        <v>0</v>
      </c>
      <c r="GN150">
        <v>0</v>
      </c>
      <c r="GO150">
        <v>0</v>
      </c>
      <c r="GP150" t="s">
        <v>386</v>
      </c>
      <c r="GQ150" t="s">
        <v>387</v>
      </c>
      <c r="GR150" t="s">
        <v>388</v>
      </c>
      <c r="GS150" t="s">
        <v>388</v>
      </c>
      <c r="GT150" t="s">
        <v>388</v>
      </c>
      <c r="GU150" t="s">
        <v>388</v>
      </c>
      <c r="GV150">
        <v>0</v>
      </c>
      <c r="GW150">
        <v>100</v>
      </c>
      <c r="GX150">
        <v>100</v>
      </c>
      <c r="GY150">
        <v>0.69099999999999995</v>
      </c>
      <c r="GZ150">
        <v>-0.127</v>
      </c>
      <c r="HA150">
        <v>0.59009999999995</v>
      </c>
      <c r="HB150">
        <v>0</v>
      </c>
      <c r="HC150">
        <v>0</v>
      </c>
      <c r="HD150">
        <v>0</v>
      </c>
      <c r="HE150">
        <v>-0.12773000000000001</v>
      </c>
      <c r="HF150">
        <v>0</v>
      </c>
      <c r="HG150">
        <v>0</v>
      </c>
      <c r="HH150">
        <v>0</v>
      </c>
      <c r="HI150">
        <v>-1</v>
      </c>
      <c r="HJ150">
        <v>-1</v>
      </c>
      <c r="HK150">
        <v>-1</v>
      </c>
      <c r="HL150">
        <v>-1</v>
      </c>
      <c r="HM150">
        <v>4.5</v>
      </c>
      <c r="HN150">
        <v>4.5</v>
      </c>
      <c r="HO150">
        <v>0.159912</v>
      </c>
      <c r="HP150">
        <v>4.99878</v>
      </c>
      <c r="HQ150">
        <v>1.5502899999999999</v>
      </c>
      <c r="HR150">
        <v>2.32666</v>
      </c>
      <c r="HS150">
        <v>1.5197799999999999</v>
      </c>
      <c r="HT150">
        <v>1.2206999999999999E-3</v>
      </c>
      <c r="HU150">
        <v>30.264900000000001</v>
      </c>
      <c r="HV150">
        <v>23.9299</v>
      </c>
      <c r="HW150">
        <v>2</v>
      </c>
      <c r="HX150">
        <v>483.101</v>
      </c>
      <c r="HY150">
        <v>206.81800000000001</v>
      </c>
      <c r="HZ150">
        <v>21.9999</v>
      </c>
      <c r="IA150">
        <v>24.784199999999998</v>
      </c>
      <c r="IB150">
        <v>30.0002</v>
      </c>
      <c r="IC150">
        <v>24.762599999999999</v>
      </c>
      <c r="ID150">
        <v>24.759699999999999</v>
      </c>
      <c r="IE150">
        <v>-1</v>
      </c>
      <c r="IF150">
        <v>-30</v>
      </c>
      <c r="IG150">
        <v>-30</v>
      </c>
      <c r="IH150">
        <v>22</v>
      </c>
      <c r="II150">
        <v>400</v>
      </c>
      <c r="IJ150">
        <v>15.804</v>
      </c>
      <c r="IK150">
        <v>100.602</v>
      </c>
      <c r="IL150">
        <v>100.98399999999999</v>
      </c>
    </row>
    <row r="151" spans="1:246" x14ac:dyDescent="0.35">
      <c r="A151">
        <v>133</v>
      </c>
      <c r="B151">
        <v>1717105074.0999999</v>
      </c>
      <c r="C151">
        <v>43202</v>
      </c>
      <c r="D151" t="s">
        <v>915</v>
      </c>
      <c r="E151" t="s">
        <v>916</v>
      </c>
      <c r="F151" t="s">
        <v>381</v>
      </c>
      <c r="G151">
        <v>1717105074.0999999</v>
      </c>
      <c r="H151">
        <f t="shared" si="100"/>
        <v>1.0007774639712989E-3</v>
      </c>
      <c r="I151">
        <f t="shared" si="101"/>
        <v>1.000777463971299</v>
      </c>
      <c r="J151">
        <f t="shared" si="102"/>
        <v>6.3643457005059441</v>
      </c>
      <c r="K151">
        <f t="shared" si="103"/>
        <v>413.34300000000002</v>
      </c>
      <c r="L151">
        <f t="shared" si="104"/>
        <v>245.12541697314671</v>
      </c>
      <c r="M151">
        <f t="shared" si="105"/>
        <v>24.666921096623359</v>
      </c>
      <c r="N151">
        <f t="shared" si="106"/>
        <v>41.594622429376805</v>
      </c>
      <c r="O151">
        <f t="shared" si="107"/>
        <v>6.4330261070495554E-2</v>
      </c>
      <c r="P151">
        <f t="shared" si="108"/>
        <v>2.9411312126833464</v>
      </c>
      <c r="Q151">
        <f t="shared" si="109"/>
        <v>6.3558674046447855E-2</v>
      </c>
      <c r="R151">
        <f t="shared" si="110"/>
        <v>3.97927241390644E-2</v>
      </c>
      <c r="S151">
        <f t="shared" si="111"/>
        <v>77.145583441409613</v>
      </c>
      <c r="T151">
        <f t="shared" si="112"/>
        <v>23.55423722135362</v>
      </c>
      <c r="U151">
        <f t="shared" si="113"/>
        <v>23.55423722135362</v>
      </c>
      <c r="V151">
        <f t="shared" si="114"/>
        <v>2.9157108259530524</v>
      </c>
      <c r="W151">
        <f t="shared" si="115"/>
        <v>47.364926586529258</v>
      </c>
      <c r="X151">
        <f t="shared" si="116"/>
        <v>1.3649224486868801</v>
      </c>
      <c r="Y151">
        <f t="shared" si="117"/>
        <v>2.8817155373256051</v>
      </c>
      <c r="Z151">
        <f t="shared" si="118"/>
        <v>1.5507883772661724</v>
      </c>
      <c r="AA151">
        <f t="shared" si="119"/>
        <v>-44.134286161134284</v>
      </c>
      <c r="AB151">
        <f t="shared" si="120"/>
        <v>-30.830406400554441</v>
      </c>
      <c r="AC151">
        <f t="shared" si="121"/>
        <v>-2.1830380933450195</v>
      </c>
      <c r="AD151">
        <f t="shared" si="122"/>
        <v>-2.1472136241307282E-3</v>
      </c>
      <c r="AE151">
        <f t="shared" si="123"/>
        <v>6.4424944605132142</v>
      </c>
      <c r="AF151">
        <f t="shared" si="124"/>
        <v>0.99867047340044246</v>
      </c>
      <c r="AG151">
        <f t="shared" si="125"/>
        <v>6.3643457005059441</v>
      </c>
      <c r="AH151">
        <v>426.85758172751503</v>
      </c>
      <c r="AI151">
        <v>419.10229696969702</v>
      </c>
      <c r="AJ151">
        <v>4.1570662476340297E-3</v>
      </c>
      <c r="AK151">
        <v>66.799684838495494</v>
      </c>
      <c r="AL151">
        <f t="shared" si="126"/>
        <v>1.000777463971299</v>
      </c>
      <c r="AM151">
        <v>12.382677720520199</v>
      </c>
      <c r="AN151">
        <v>13.567266666666701</v>
      </c>
      <c r="AO151">
        <v>1.3864692796998101E-7</v>
      </c>
      <c r="AP151">
        <v>77.839401229769393</v>
      </c>
      <c r="AQ151">
        <v>13</v>
      </c>
      <c r="AR151">
        <v>3</v>
      </c>
      <c r="AS151">
        <f t="shared" si="127"/>
        <v>1</v>
      </c>
      <c r="AT151">
        <f t="shared" si="128"/>
        <v>0</v>
      </c>
      <c r="AU151">
        <f t="shared" si="129"/>
        <v>53877.952724542149</v>
      </c>
      <c r="AV151" t="s">
        <v>427</v>
      </c>
      <c r="AW151">
        <v>10452.200000000001</v>
      </c>
      <c r="AX151">
        <v>1034.8442307692301</v>
      </c>
      <c r="AY151">
        <v>4484.24</v>
      </c>
      <c r="AZ151">
        <f t="shared" si="130"/>
        <v>0.76922639493666034</v>
      </c>
      <c r="BA151">
        <v>-1.01765535009789</v>
      </c>
      <c r="BB151" t="s">
        <v>917</v>
      </c>
      <c r="BC151">
        <v>10446.799999999999</v>
      </c>
      <c r="BD151">
        <v>1634.2067999999999</v>
      </c>
      <c r="BE151">
        <v>2172.12</v>
      </c>
      <c r="BF151">
        <f t="shared" si="131"/>
        <v>0.24764432904259437</v>
      </c>
      <c r="BG151">
        <v>0.5</v>
      </c>
      <c r="BH151">
        <f t="shared" si="132"/>
        <v>336.45359172070476</v>
      </c>
      <c r="BI151">
        <f t="shared" si="133"/>
        <v>6.3643457005059441</v>
      </c>
      <c r="BJ151">
        <f t="shared" si="134"/>
        <v>41.660411987822457</v>
      </c>
      <c r="BK151">
        <f t="shared" si="135"/>
        <v>2.1940621923072664E-2</v>
      </c>
      <c r="BL151">
        <f t="shared" si="136"/>
        <v>1.0644531609671657</v>
      </c>
      <c r="BM151">
        <f t="shared" si="137"/>
        <v>830.76799023594242</v>
      </c>
      <c r="BN151" t="s">
        <v>383</v>
      </c>
      <c r="BO151">
        <v>0</v>
      </c>
      <c r="BP151">
        <f t="shared" si="138"/>
        <v>830.76799023594242</v>
      </c>
      <c r="BQ151">
        <f t="shared" si="139"/>
        <v>0.61753126427824312</v>
      </c>
      <c r="BR151">
        <f t="shared" si="140"/>
        <v>0.40102314387601978</v>
      </c>
      <c r="BS151">
        <f t="shared" si="141"/>
        <v>0.63285553955819618</v>
      </c>
      <c r="BT151">
        <f t="shared" si="142"/>
        <v>0.47298396268816445</v>
      </c>
      <c r="BU151">
        <f t="shared" si="143"/>
        <v>0.67029710554657895</v>
      </c>
      <c r="BV151">
        <f t="shared" si="144"/>
        <v>0.2038647686914411</v>
      </c>
      <c r="BW151">
        <f t="shared" si="145"/>
        <v>0.7961352313085589</v>
      </c>
      <c r="BX151">
        <f t="shared" si="146"/>
        <v>399.84</v>
      </c>
      <c r="BY151">
        <f t="shared" si="147"/>
        <v>336.45359172070476</v>
      </c>
      <c r="BZ151">
        <f t="shared" si="148"/>
        <v>0.84147056752877347</v>
      </c>
      <c r="CA151">
        <f t="shared" si="149"/>
        <v>0.19294113505754706</v>
      </c>
      <c r="CB151">
        <v>1717105074.0999999</v>
      </c>
      <c r="CC151">
        <v>413.34300000000002</v>
      </c>
      <c r="CD151">
        <v>421.56900000000002</v>
      </c>
      <c r="CE151">
        <v>13.563800000000001</v>
      </c>
      <c r="CF151">
        <v>12.3817</v>
      </c>
      <c r="CG151">
        <v>412.72899999999998</v>
      </c>
      <c r="CH151">
        <v>13.6938</v>
      </c>
      <c r="CI151">
        <v>500.02100000000002</v>
      </c>
      <c r="CJ151">
        <v>100.53</v>
      </c>
      <c r="CK151">
        <v>9.97976E-2</v>
      </c>
      <c r="CL151">
        <v>23.3598</v>
      </c>
      <c r="CM151">
        <v>22.6205</v>
      </c>
      <c r="CN151">
        <v>999.9</v>
      </c>
      <c r="CO151">
        <v>0</v>
      </c>
      <c r="CP151">
        <v>0</v>
      </c>
      <c r="CQ151">
        <v>10013.1</v>
      </c>
      <c r="CR151">
        <v>0</v>
      </c>
      <c r="CS151">
        <v>1.5289399999999999E-3</v>
      </c>
      <c r="CT151">
        <v>399.84</v>
      </c>
      <c r="CU151">
        <v>0.94995600000000002</v>
      </c>
      <c r="CV151">
        <v>5.0043999999999998E-2</v>
      </c>
      <c r="CW151">
        <v>0</v>
      </c>
      <c r="CX151">
        <v>1634.21</v>
      </c>
      <c r="CY151">
        <v>8.2756299999999996</v>
      </c>
      <c r="CZ151">
        <v>3803.24</v>
      </c>
      <c r="DA151">
        <v>3403.41</v>
      </c>
      <c r="DB151">
        <v>37.375</v>
      </c>
      <c r="DC151">
        <v>40.811999999999998</v>
      </c>
      <c r="DD151">
        <v>39.375</v>
      </c>
      <c r="DE151">
        <v>40.625</v>
      </c>
      <c r="DF151">
        <v>41</v>
      </c>
      <c r="DG151">
        <v>371.97</v>
      </c>
      <c r="DH151">
        <v>19.600000000000001</v>
      </c>
      <c r="DI151">
        <v>0</v>
      </c>
      <c r="DJ151">
        <v>597.79999995231606</v>
      </c>
      <c r="DK151">
        <v>0</v>
      </c>
      <c r="DL151">
        <v>1634.2067999999999</v>
      </c>
      <c r="DM151">
        <v>-0.87846153516139602</v>
      </c>
      <c r="DN151">
        <v>-5.6030768718469597</v>
      </c>
      <c r="DO151">
        <v>3805.4079999999999</v>
      </c>
      <c r="DP151">
        <v>15</v>
      </c>
      <c r="DQ151">
        <v>1717105101.0999999</v>
      </c>
      <c r="DR151" t="s">
        <v>918</v>
      </c>
      <c r="DS151">
        <v>1717105101.0999999</v>
      </c>
      <c r="DT151">
        <v>1717105100.0999999</v>
      </c>
      <c r="DU151">
        <v>134</v>
      </c>
      <c r="DV151">
        <v>-7.6999999999999999E-2</v>
      </c>
      <c r="DW151">
        <v>-3.0000000000000001E-3</v>
      </c>
      <c r="DX151">
        <v>0.61399999999999999</v>
      </c>
      <c r="DY151">
        <v>-0.13</v>
      </c>
      <c r="DZ151">
        <v>422</v>
      </c>
      <c r="EA151">
        <v>12</v>
      </c>
      <c r="EB151">
        <v>0.35</v>
      </c>
      <c r="EC151">
        <v>0.1</v>
      </c>
      <c r="ED151">
        <v>-8.1869390476190507</v>
      </c>
      <c r="EE151">
        <v>-0.19837558441558401</v>
      </c>
      <c r="EF151">
        <v>3.4633985085497802E-2</v>
      </c>
      <c r="EG151">
        <v>1</v>
      </c>
      <c r="EH151">
        <v>413.37574286745797</v>
      </c>
      <c r="EI151">
        <v>-0.182824369307589</v>
      </c>
      <c r="EJ151">
        <v>2.3998776087585799E-2</v>
      </c>
      <c r="EK151">
        <v>1</v>
      </c>
      <c r="EL151">
        <v>1.1865195238095201</v>
      </c>
      <c r="EM151">
        <v>-6.9771428571436499E-3</v>
      </c>
      <c r="EN151">
        <v>1.21885377923169E-3</v>
      </c>
      <c r="EO151">
        <v>1</v>
      </c>
      <c r="EP151">
        <v>3</v>
      </c>
      <c r="EQ151">
        <v>3</v>
      </c>
      <c r="ER151" t="s">
        <v>385</v>
      </c>
      <c r="ES151">
        <v>2.97784</v>
      </c>
      <c r="ET151">
        <v>2.8300700000000001</v>
      </c>
      <c r="EU151">
        <v>0.10147</v>
      </c>
      <c r="EV151">
        <v>0.10243099999999999</v>
      </c>
      <c r="EW151">
        <v>7.8013700000000005E-2</v>
      </c>
      <c r="EX151">
        <v>7.1360499999999993E-2</v>
      </c>
      <c r="EY151">
        <v>25275.1</v>
      </c>
      <c r="EZ151">
        <v>30828.9</v>
      </c>
      <c r="FA151">
        <v>26032.9</v>
      </c>
      <c r="FB151">
        <v>31217.200000000001</v>
      </c>
      <c r="FC151">
        <v>32179.5</v>
      </c>
      <c r="FD151">
        <v>35353</v>
      </c>
      <c r="FE151">
        <v>38328.800000000003</v>
      </c>
      <c r="FF151">
        <v>41404.9</v>
      </c>
      <c r="FG151">
        <v>2.1518999999999999</v>
      </c>
      <c r="FH151">
        <v>1.4885999999999999</v>
      </c>
      <c r="FI151">
        <v>5.3785699999999999E-2</v>
      </c>
      <c r="FJ151">
        <v>0</v>
      </c>
      <c r="FK151">
        <v>21.733899999999998</v>
      </c>
      <c r="FL151">
        <v>999.9</v>
      </c>
      <c r="FM151">
        <v>34.134999999999998</v>
      </c>
      <c r="FN151">
        <v>27.925999999999998</v>
      </c>
      <c r="FO151">
        <v>12.830399999999999</v>
      </c>
      <c r="FP151">
        <v>62.504600000000003</v>
      </c>
      <c r="FQ151">
        <v>44.158700000000003</v>
      </c>
      <c r="FR151">
        <v>1</v>
      </c>
      <c r="FS151">
        <v>-0.207149</v>
      </c>
      <c r="FT151">
        <v>0.39602399999999999</v>
      </c>
      <c r="FU151">
        <v>20.262899999999998</v>
      </c>
      <c r="FV151">
        <v>5.2472399999999997</v>
      </c>
      <c r="FW151">
        <v>12.039899999999999</v>
      </c>
      <c r="FX151">
        <v>5.0236999999999998</v>
      </c>
      <c r="FY151">
        <v>3.3004799999999999</v>
      </c>
      <c r="FZ151">
        <v>999.9</v>
      </c>
      <c r="GA151">
        <v>9999</v>
      </c>
      <c r="GB151">
        <v>9999</v>
      </c>
      <c r="GC151">
        <v>9999</v>
      </c>
      <c r="GD151">
        <v>1.87836</v>
      </c>
      <c r="GE151">
        <v>1.87998</v>
      </c>
      <c r="GF151">
        <v>1.8789</v>
      </c>
      <c r="GG151">
        <v>1.8793500000000001</v>
      </c>
      <c r="GH151">
        <v>1.88083</v>
      </c>
      <c r="GI151">
        <v>1.8753299999999999</v>
      </c>
      <c r="GJ151">
        <v>1.8824799999999999</v>
      </c>
      <c r="GK151">
        <v>1.8772899999999999</v>
      </c>
      <c r="GL151">
        <v>5</v>
      </c>
      <c r="GM151">
        <v>0</v>
      </c>
      <c r="GN151">
        <v>0</v>
      </c>
      <c r="GO151">
        <v>0</v>
      </c>
      <c r="GP151" t="s">
        <v>386</v>
      </c>
      <c r="GQ151" t="s">
        <v>387</v>
      </c>
      <c r="GR151" t="s">
        <v>388</v>
      </c>
      <c r="GS151" t="s">
        <v>388</v>
      </c>
      <c r="GT151" t="s">
        <v>388</v>
      </c>
      <c r="GU151" t="s">
        <v>388</v>
      </c>
      <c r="GV151">
        <v>0</v>
      </c>
      <c r="GW151">
        <v>100</v>
      </c>
      <c r="GX151">
        <v>100</v>
      </c>
      <c r="GY151">
        <v>0.61399999999999999</v>
      </c>
      <c r="GZ151">
        <v>-0.13</v>
      </c>
      <c r="HA151">
        <v>0.69060000000001798</v>
      </c>
      <c r="HB151">
        <v>0</v>
      </c>
      <c r="HC151">
        <v>0</v>
      </c>
      <c r="HD151">
        <v>0</v>
      </c>
      <c r="HE151">
        <v>-0.12729000000000201</v>
      </c>
      <c r="HF151">
        <v>0</v>
      </c>
      <c r="HG151">
        <v>0</v>
      </c>
      <c r="HH151">
        <v>0</v>
      </c>
      <c r="HI151">
        <v>-1</v>
      </c>
      <c r="HJ151">
        <v>-1</v>
      </c>
      <c r="HK151">
        <v>-1</v>
      </c>
      <c r="HL151">
        <v>-1</v>
      </c>
      <c r="HM151">
        <v>9.5</v>
      </c>
      <c r="HN151">
        <v>9.4</v>
      </c>
      <c r="HO151">
        <v>0.159912</v>
      </c>
      <c r="HP151">
        <v>4.99878</v>
      </c>
      <c r="HQ151">
        <v>1.5490699999999999</v>
      </c>
      <c r="HR151">
        <v>2.32666</v>
      </c>
      <c r="HS151">
        <v>1.5185500000000001</v>
      </c>
      <c r="HT151">
        <v>1.2206999999999999E-3</v>
      </c>
      <c r="HU151">
        <v>30.243400000000001</v>
      </c>
      <c r="HV151">
        <v>23.938700000000001</v>
      </c>
      <c r="HW151">
        <v>2</v>
      </c>
      <c r="HX151">
        <v>483.12599999999998</v>
      </c>
      <c r="HY151">
        <v>206.61600000000001</v>
      </c>
      <c r="HZ151">
        <v>22</v>
      </c>
      <c r="IA151">
        <v>24.773800000000001</v>
      </c>
      <c r="IB151">
        <v>30.0001</v>
      </c>
      <c r="IC151">
        <v>24.7502</v>
      </c>
      <c r="ID151">
        <v>24.747800000000002</v>
      </c>
      <c r="IE151">
        <v>-1</v>
      </c>
      <c r="IF151">
        <v>-30</v>
      </c>
      <c r="IG151">
        <v>-30</v>
      </c>
      <c r="IH151">
        <v>22</v>
      </c>
      <c r="II151">
        <v>400</v>
      </c>
      <c r="IJ151">
        <v>15.804</v>
      </c>
      <c r="IK151">
        <v>100.60299999999999</v>
      </c>
      <c r="IL151">
        <v>100.982</v>
      </c>
    </row>
    <row r="152" spans="1:246" x14ac:dyDescent="0.35">
      <c r="A152">
        <v>134</v>
      </c>
      <c r="B152">
        <v>1717105374.0999999</v>
      </c>
      <c r="C152">
        <v>43502</v>
      </c>
      <c r="D152" t="s">
        <v>919</v>
      </c>
      <c r="E152" t="s">
        <v>920</v>
      </c>
      <c r="F152" t="s">
        <v>381</v>
      </c>
      <c r="G152">
        <v>1717105374.0999999</v>
      </c>
      <c r="H152">
        <f t="shared" si="100"/>
        <v>9.9552477066461396E-4</v>
      </c>
      <c r="I152">
        <f t="shared" si="101"/>
        <v>0.99552477066461387</v>
      </c>
      <c r="J152">
        <f t="shared" si="102"/>
        <v>6.476781792518385</v>
      </c>
      <c r="K152">
        <f t="shared" si="103"/>
        <v>413.65100000000001</v>
      </c>
      <c r="L152">
        <f t="shared" si="104"/>
        <v>241.67691930651714</v>
      </c>
      <c r="M152">
        <f t="shared" si="105"/>
        <v>24.320627332784227</v>
      </c>
      <c r="N152">
        <f t="shared" si="106"/>
        <v>41.626862199754299</v>
      </c>
      <c r="O152">
        <f t="shared" si="107"/>
        <v>6.3946845275453912E-2</v>
      </c>
      <c r="P152">
        <f t="shared" si="108"/>
        <v>2.9425000297926216</v>
      </c>
      <c r="Q152">
        <f t="shared" si="109"/>
        <v>6.3184719681162779E-2</v>
      </c>
      <c r="R152">
        <f t="shared" si="110"/>
        <v>3.9558166866625138E-2</v>
      </c>
      <c r="S152">
        <f t="shared" si="111"/>
        <v>77.195377527163956</v>
      </c>
      <c r="T152">
        <f t="shared" si="112"/>
        <v>23.555309764481763</v>
      </c>
      <c r="U152">
        <f t="shared" si="113"/>
        <v>23.555309764481763</v>
      </c>
      <c r="V152">
        <f t="shared" si="114"/>
        <v>2.915899317208178</v>
      </c>
      <c r="W152">
        <f t="shared" si="115"/>
        <v>47.336692960930726</v>
      </c>
      <c r="X152">
        <f t="shared" si="116"/>
        <v>1.36406766678057</v>
      </c>
      <c r="Y152">
        <f t="shared" si="117"/>
        <v>2.881628566461965</v>
      </c>
      <c r="Z152">
        <f t="shared" si="118"/>
        <v>1.551831650427608</v>
      </c>
      <c r="AA152">
        <f t="shared" si="119"/>
        <v>-43.902642386309473</v>
      </c>
      <c r="AB152">
        <f t="shared" si="120"/>
        <v>-31.094217073741522</v>
      </c>
      <c r="AC152">
        <f t="shared" si="121"/>
        <v>-2.2007001534327406</v>
      </c>
      <c r="AD152">
        <f t="shared" si="122"/>
        <v>-2.1820863197739016E-3</v>
      </c>
      <c r="AE152">
        <f t="shared" si="123"/>
        <v>6.4290980529214741</v>
      </c>
      <c r="AF152">
        <f t="shared" si="124"/>
        <v>0.99487262308532565</v>
      </c>
      <c r="AG152">
        <f t="shared" si="125"/>
        <v>6.476781792518385</v>
      </c>
      <c r="AH152">
        <v>427.150075909115</v>
      </c>
      <c r="AI152">
        <v>419.32046666666599</v>
      </c>
      <c r="AJ152">
        <v>-7.3644889737724401E-3</v>
      </c>
      <c r="AK152">
        <v>66.870261746180006</v>
      </c>
      <c r="AL152">
        <f t="shared" si="126"/>
        <v>0.99552477066461387</v>
      </c>
      <c r="AM152">
        <v>12.3779895143125</v>
      </c>
      <c r="AN152">
        <v>13.5564533333333</v>
      </c>
      <c r="AO152">
        <v>9.9178712641517899E-7</v>
      </c>
      <c r="AP152">
        <v>78.098329162631401</v>
      </c>
      <c r="AQ152">
        <v>13</v>
      </c>
      <c r="AR152">
        <v>3</v>
      </c>
      <c r="AS152">
        <f t="shared" si="127"/>
        <v>1</v>
      </c>
      <c r="AT152">
        <f t="shared" si="128"/>
        <v>0</v>
      </c>
      <c r="AU152">
        <f t="shared" si="129"/>
        <v>53918.341866411909</v>
      </c>
      <c r="AV152" t="s">
        <v>427</v>
      </c>
      <c r="AW152">
        <v>10452.200000000001</v>
      </c>
      <c r="AX152">
        <v>1034.8442307692301</v>
      </c>
      <c r="AY152">
        <v>4484.24</v>
      </c>
      <c r="AZ152">
        <f t="shared" si="130"/>
        <v>0.76922639493666034</v>
      </c>
      <c r="BA152">
        <v>-1.01765535009789</v>
      </c>
      <c r="BB152" t="s">
        <v>921</v>
      </c>
      <c r="BC152">
        <v>10456.5</v>
      </c>
      <c r="BD152">
        <v>1640.8768</v>
      </c>
      <c r="BE152">
        <v>2176.86</v>
      </c>
      <c r="BF152">
        <f t="shared" si="131"/>
        <v>0.2462184982038349</v>
      </c>
      <c r="BG152">
        <v>0.5</v>
      </c>
      <c r="BH152">
        <f t="shared" si="132"/>
        <v>336.675913763582</v>
      </c>
      <c r="BI152">
        <f t="shared" si="133"/>
        <v>6.476781792518385</v>
      </c>
      <c r="BJ152">
        <f t="shared" si="134"/>
        <v>41.447918934136496</v>
      </c>
      <c r="BK152">
        <f t="shared" si="135"/>
        <v>2.2260092974393651E-2</v>
      </c>
      <c r="BL152">
        <f t="shared" si="136"/>
        <v>1.059957921042235</v>
      </c>
      <c r="BM152">
        <f t="shared" si="137"/>
        <v>831.46043537527521</v>
      </c>
      <c r="BN152" t="s">
        <v>383</v>
      </c>
      <c r="BO152">
        <v>0</v>
      </c>
      <c r="BP152">
        <f t="shared" si="138"/>
        <v>831.46043537527521</v>
      </c>
      <c r="BQ152">
        <f t="shared" si="139"/>
        <v>0.61804597660149252</v>
      </c>
      <c r="BR152">
        <f t="shared" si="140"/>
        <v>0.39838217143284349</v>
      </c>
      <c r="BS152">
        <f t="shared" si="141"/>
        <v>0.63167786590403052</v>
      </c>
      <c r="BT152">
        <f t="shared" si="142"/>
        <v>0.46933082225390238</v>
      </c>
      <c r="BU152">
        <f t="shared" si="143"/>
        <v>0.66892295183470807</v>
      </c>
      <c r="BV152">
        <f t="shared" si="144"/>
        <v>0.20186708332112413</v>
      </c>
      <c r="BW152">
        <f t="shared" si="145"/>
        <v>0.79813291667887587</v>
      </c>
      <c r="BX152">
        <f t="shared" si="146"/>
        <v>400.10500000000002</v>
      </c>
      <c r="BY152">
        <f t="shared" si="147"/>
        <v>336.675913763582</v>
      </c>
      <c r="BZ152">
        <f t="shared" si="148"/>
        <v>0.8414688988230139</v>
      </c>
      <c r="CA152">
        <f t="shared" si="149"/>
        <v>0.19293779764602781</v>
      </c>
      <c r="CB152">
        <v>1717105374.0999999</v>
      </c>
      <c r="CC152">
        <v>413.65100000000001</v>
      </c>
      <c r="CD152">
        <v>421.86</v>
      </c>
      <c r="CE152">
        <v>13.5549</v>
      </c>
      <c r="CF152">
        <v>12.3772</v>
      </c>
      <c r="CG152">
        <v>412.98099999999999</v>
      </c>
      <c r="CH152">
        <v>13.6859</v>
      </c>
      <c r="CI152">
        <v>499.98500000000001</v>
      </c>
      <c r="CJ152">
        <v>100.533</v>
      </c>
      <c r="CK152">
        <v>9.9809300000000004E-2</v>
      </c>
      <c r="CL152">
        <v>23.359300000000001</v>
      </c>
      <c r="CM152">
        <v>22.627500000000001</v>
      </c>
      <c r="CN152">
        <v>999.9</v>
      </c>
      <c r="CO152">
        <v>0</v>
      </c>
      <c r="CP152">
        <v>0</v>
      </c>
      <c r="CQ152">
        <v>10020.6</v>
      </c>
      <c r="CR152">
        <v>0</v>
      </c>
      <c r="CS152">
        <v>1.5289399999999999E-3</v>
      </c>
      <c r="CT152">
        <v>400.10500000000002</v>
      </c>
      <c r="CU152">
        <v>0.94999100000000003</v>
      </c>
      <c r="CV152">
        <v>5.0008799999999999E-2</v>
      </c>
      <c r="CW152">
        <v>0</v>
      </c>
      <c r="CX152">
        <v>1640.64</v>
      </c>
      <c r="CY152">
        <v>8.2756299999999996</v>
      </c>
      <c r="CZ152">
        <v>3822.89</v>
      </c>
      <c r="DA152">
        <v>3405.75</v>
      </c>
      <c r="DB152">
        <v>37.436999999999998</v>
      </c>
      <c r="DC152">
        <v>40.75</v>
      </c>
      <c r="DD152">
        <v>39.436999999999998</v>
      </c>
      <c r="DE152">
        <v>40.625</v>
      </c>
      <c r="DF152">
        <v>41.061999999999998</v>
      </c>
      <c r="DG152">
        <v>372.23</v>
      </c>
      <c r="DH152">
        <v>19.59</v>
      </c>
      <c r="DI152">
        <v>0</v>
      </c>
      <c r="DJ152">
        <v>299.200000047684</v>
      </c>
      <c r="DK152">
        <v>0</v>
      </c>
      <c r="DL152">
        <v>1640.8768</v>
      </c>
      <c r="DM152">
        <v>1.87461537550621</v>
      </c>
      <c r="DN152">
        <v>6.22615388722883</v>
      </c>
      <c r="DO152">
        <v>3820.7791999999999</v>
      </c>
      <c r="DP152">
        <v>15</v>
      </c>
      <c r="DQ152">
        <v>1717105402.0999999</v>
      </c>
      <c r="DR152" t="s">
        <v>922</v>
      </c>
      <c r="DS152">
        <v>1717105402.0999999</v>
      </c>
      <c r="DT152">
        <v>1717105396.0999999</v>
      </c>
      <c r="DU152">
        <v>135</v>
      </c>
      <c r="DV152">
        <v>5.6000000000000001E-2</v>
      </c>
      <c r="DW152">
        <v>-1E-3</v>
      </c>
      <c r="DX152">
        <v>0.67</v>
      </c>
      <c r="DY152">
        <v>-0.13100000000000001</v>
      </c>
      <c r="DZ152">
        <v>422</v>
      </c>
      <c r="EA152">
        <v>12</v>
      </c>
      <c r="EB152">
        <v>0.28000000000000003</v>
      </c>
      <c r="EC152">
        <v>0.06</v>
      </c>
      <c r="ED152">
        <v>-8.2224380952380898</v>
      </c>
      <c r="EE152">
        <v>0.13544103896104201</v>
      </c>
      <c r="EF152">
        <v>4.2375662671491801E-2</v>
      </c>
      <c r="EG152">
        <v>1</v>
      </c>
      <c r="EH152">
        <v>413.62193033209701</v>
      </c>
      <c r="EI152">
        <v>0.52032447529847203</v>
      </c>
      <c r="EJ152">
        <v>5.0672379850214999E-2</v>
      </c>
      <c r="EK152">
        <v>1</v>
      </c>
      <c r="EL152">
        <v>1.1772466666666701</v>
      </c>
      <c r="EM152">
        <v>3.5976623376617802E-3</v>
      </c>
      <c r="EN152">
        <v>1.1355356752833501E-3</v>
      </c>
      <c r="EO152">
        <v>1</v>
      </c>
      <c r="EP152">
        <v>3</v>
      </c>
      <c r="EQ152">
        <v>3</v>
      </c>
      <c r="ER152" t="s">
        <v>385</v>
      </c>
      <c r="ES152">
        <v>2.97776</v>
      </c>
      <c r="ET152">
        <v>2.8301400000000001</v>
      </c>
      <c r="EU152">
        <v>0.101521</v>
      </c>
      <c r="EV152">
        <v>0.102489</v>
      </c>
      <c r="EW152">
        <v>7.7983399999999994E-2</v>
      </c>
      <c r="EX152">
        <v>7.1344199999999997E-2</v>
      </c>
      <c r="EY152">
        <v>25273.9</v>
      </c>
      <c r="EZ152">
        <v>30826.400000000001</v>
      </c>
      <c r="FA152">
        <v>26033</v>
      </c>
      <c r="FB152">
        <v>31216.6</v>
      </c>
      <c r="FC152">
        <v>32180.799999999999</v>
      </c>
      <c r="FD152">
        <v>35353.1</v>
      </c>
      <c r="FE152">
        <v>38329.1</v>
      </c>
      <c r="FF152">
        <v>41404.199999999997</v>
      </c>
      <c r="FG152">
        <v>2.1517300000000001</v>
      </c>
      <c r="FH152">
        <v>1.4888300000000001</v>
      </c>
      <c r="FI152">
        <v>5.3062999999999999E-2</v>
      </c>
      <c r="FJ152">
        <v>0</v>
      </c>
      <c r="FK152">
        <v>21.752800000000001</v>
      </c>
      <c r="FL152">
        <v>999.9</v>
      </c>
      <c r="FM152">
        <v>34.134999999999998</v>
      </c>
      <c r="FN152">
        <v>27.916</v>
      </c>
      <c r="FO152">
        <v>12.821199999999999</v>
      </c>
      <c r="FP152">
        <v>62.354700000000001</v>
      </c>
      <c r="FQ152">
        <v>44.2348</v>
      </c>
      <c r="FR152">
        <v>1</v>
      </c>
      <c r="FS152">
        <v>-0.20811199999999999</v>
      </c>
      <c r="FT152">
        <v>0.36933300000000002</v>
      </c>
      <c r="FU152">
        <v>20.262699999999999</v>
      </c>
      <c r="FV152">
        <v>5.2469400000000004</v>
      </c>
      <c r="FW152">
        <v>12.039899999999999</v>
      </c>
      <c r="FX152">
        <v>5.0236999999999998</v>
      </c>
      <c r="FY152">
        <v>3.30037</v>
      </c>
      <c r="FZ152">
        <v>999.9</v>
      </c>
      <c r="GA152">
        <v>9999</v>
      </c>
      <c r="GB152">
        <v>9999</v>
      </c>
      <c r="GC152">
        <v>9999</v>
      </c>
      <c r="GD152">
        <v>1.8783799999999999</v>
      </c>
      <c r="GE152">
        <v>1.88</v>
      </c>
      <c r="GF152">
        <v>1.8788899999999999</v>
      </c>
      <c r="GG152">
        <v>1.8793500000000001</v>
      </c>
      <c r="GH152">
        <v>1.88083</v>
      </c>
      <c r="GI152">
        <v>1.87538</v>
      </c>
      <c r="GJ152">
        <v>1.8824799999999999</v>
      </c>
      <c r="GK152">
        <v>1.8772899999999999</v>
      </c>
      <c r="GL152">
        <v>5</v>
      </c>
      <c r="GM152">
        <v>0</v>
      </c>
      <c r="GN152">
        <v>0</v>
      </c>
      <c r="GO152">
        <v>0</v>
      </c>
      <c r="GP152" t="s">
        <v>386</v>
      </c>
      <c r="GQ152" t="s">
        <v>387</v>
      </c>
      <c r="GR152" t="s">
        <v>388</v>
      </c>
      <c r="GS152" t="s">
        <v>388</v>
      </c>
      <c r="GT152" t="s">
        <v>388</v>
      </c>
      <c r="GU152" t="s">
        <v>388</v>
      </c>
      <c r="GV152">
        <v>0</v>
      </c>
      <c r="GW152">
        <v>100</v>
      </c>
      <c r="GX152">
        <v>100</v>
      </c>
      <c r="GY152">
        <v>0.67</v>
      </c>
      <c r="GZ152">
        <v>-0.13100000000000001</v>
      </c>
      <c r="HA152">
        <v>0.61381818181814696</v>
      </c>
      <c r="HB152">
        <v>0</v>
      </c>
      <c r="HC152">
        <v>0</v>
      </c>
      <c r="HD152">
        <v>0</v>
      </c>
      <c r="HE152">
        <v>-0.130270000000001</v>
      </c>
      <c r="HF152">
        <v>0</v>
      </c>
      <c r="HG152">
        <v>0</v>
      </c>
      <c r="HH152">
        <v>0</v>
      </c>
      <c r="HI152">
        <v>-1</v>
      </c>
      <c r="HJ152">
        <v>-1</v>
      </c>
      <c r="HK152">
        <v>-1</v>
      </c>
      <c r="HL152">
        <v>-1</v>
      </c>
      <c r="HM152">
        <v>4.5</v>
      </c>
      <c r="HN152">
        <v>4.5999999999999996</v>
      </c>
      <c r="HO152">
        <v>0.159912</v>
      </c>
      <c r="HP152">
        <v>4.99878</v>
      </c>
      <c r="HQ152">
        <v>1.5490699999999999</v>
      </c>
      <c r="HR152">
        <v>2.32666</v>
      </c>
      <c r="HS152">
        <v>1.5197799999999999</v>
      </c>
      <c r="HT152">
        <v>1.2206999999999999E-3</v>
      </c>
      <c r="HU152">
        <v>30.243400000000001</v>
      </c>
      <c r="HV152">
        <v>23.938700000000001</v>
      </c>
      <c r="HW152">
        <v>2</v>
      </c>
      <c r="HX152">
        <v>482.94099999999997</v>
      </c>
      <c r="HY152">
        <v>206.66200000000001</v>
      </c>
      <c r="HZ152">
        <v>21.9998</v>
      </c>
      <c r="IA152">
        <v>24.760100000000001</v>
      </c>
      <c r="IB152">
        <v>30.0001</v>
      </c>
      <c r="IC152">
        <v>24.741800000000001</v>
      </c>
      <c r="ID152">
        <v>24.7394</v>
      </c>
      <c r="IE152">
        <v>-1</v>
      </c>
      <c r="IF152">
        <v>-30</v>
      </c>
      <c r="IG152">
        <v>-30</v>
      </c>
      <c r="IH152">
        <v>22</v>
      </c>
      <c r="II152">
        <v>400</v>
      </c>
      <c r="IJ152">
        <v>15.804</v>
      </c>
      <c r="IK152">
        <v>100.604</v>
      </c>
      <c r="IL152">
        <v>100.98</v>
      </c>
    </row>
    <row r="153" spans="1:246" x14ac:dyDescent="0.35">
      <c r="A153">
        <v>135</v>
      </c>
      <c r="B153">
        <v>1717105675</v>
      </c>
      <c r="C153">
        <v>43802.900000095397</v>
      </c>
      <c r="D153" t="s">
        <v>923</v>
      </c>
      <c r="E153" t="s">
        <v>924</v>
      </c>
      <c r="F153" t="s">
        <v>381</v>
      </c>
      <c r="G153">
        <v>1717105675</v>
      </c>
      <c r="H153">
        <f t="shared" si="100"/>
        <v>9.8770400424695571E-4</v>
      </c>
      <c r="I153">
        <f t="shared" si="101"/>
        <v>0.98770400424695581</v>
      </c>
      <c r="J153">
        <f t="shared" si="102"/>
        <v>6.4181211218839032</v>
      </c>
      <c r="K153">
        <f t="shared" si="103"/>
        <v>413.851</v>
      </c>
      <c r="L153">
        <f t="shared" si="104"/>
        <v>241.90116614509719</v>
      </c>
      <c r="M153">
        <f t="shared" si="105"/>
        <v>24.343866673460347</v>
      </c>
      <c r="N153">
        <f t="shared" si="106"/>
        <v>41.648139722630397</v>
      </c>
      <c r="O153">
        <f t="shared" si="107"/>
        <v>6.3376379646194789E-2</v>
      </c>
      <c r="P153">
        <f t="shared" si="108"/>
        <v>2.942991138358662</v>
      </c>
      <c r="Q153">
        <f t="shared" si="109"/>
        <v>6.2627828628732757E-2</v>
      </c>
      <c r="R153">
        <f t="shared" si="110"/>
        <v>3.9208910476299555E-2</v>
      </c>
      <c r="S153">
        <f t="shared" si="111"/>
        <v>77.142555205710053</v>
      </c>
      <c r="T153">
        <f t="shared" si="112"/>
        <v>23.5532990080285</v>
      </c>
      <c r="U153">
        <f t="shared" si="113"/>
        <v>23.5532990080285</v>
      </c>
      <c r="V153">
        <f t="shared" si="114"/>
        <v>2.9155459508716919</v>
      </c>
      <c r="W153">
        <f t="shared" si="115"/>
        <v>47.280808772048722</v>
      </c>
      <c r="X153">
        <f t="shared" si="116"/>
        <v>1.3621530338592001</v>
      </c>
      <c r="Y153">
        <f t="shared" si="117"/>
        <v>2.8809850534208126</v>
      </c>
      <c r="Z153">
        <f t="shared" si="118"/>
        <v>1.5533929170124918</v>
      </c>
      <c r="AA153">
        <f t="shared" si="119"/>
        <v>-43.557746587290744</v>
      </c>
      <c r="AB153">
        <f t="shared" si="120"/>
        <v>-31.367426423544728</v>
      </c>
      <c r="AC153">
        <f t="shared" si="121"/>
        <v>-2.2196020074210052</v>
      </c>
      <c r="AD153">
        <f t="shared" si="122"/>
        <v>-2.2198125464214513E-3</v>
      </c>
      <c r="AE153">
        <f t="shared" si="123"/>
        <v>6.3835943439693725</v>
      </c>
      <c r="AF153">
        <f t="shared" si="124"/>
        <v>0.98907913564046257</v>
      </c>
      <c r="AG153">
        <f t="shared" si="125"/>
        <v>6.4181211218839032</v>
      </c>
      <c r="AH153">
        <v>427.26030772414498</v>
      </c>
      <c r="AI153">
        <v>419.51112727272698</v>
      </c>
      <c r="AJ153">
        <v>-9.0759586827296301E-3</v>
      </c>
      <c r="AK153">
        <v>66.799679917969499</v>
      </c>
      <c r="AL153">
        <f t="shared" si="126"/>
        <v>0.98770400424695581</v>
      </c>
      <c r="AM153">
        <v>12.3655239965235</v>
      </c>
      <c r="AN153">
        <v>13.5348242424242</v>
      </c>
      <c r="AO153">
        <v>-4.3097710674943801E-6</v>
      </c>
      <c r="AP153">
        <v>77.839388657545399</v>
      </c>
      <c r="AQ153">
        <v>13</v>
      </c>
      <c r="AR153">
        <v>3</v>
      </c>
      <c r="AS153">
        <f t="shared" si="127"/>
        <v>1</v>
      </c>
      <c r="AT153">
        <f t="shared" si="128"/>
        <v>0</v>
      </c>
      <c r="AU153">
        <f t="shared" si="129"/>
        <v>53933.519502972646</v>
      </c>
      <c r="AV153" t="s">
        <v>427</v>
      </c>
      <c r="AW153">
        <v>10452.200000000001</v>
      </c>
      <c r="AX153">
        <v>1034.8442307692301</v>
      </c>
      <c r="AY153">
        <v>4484.24</v>
      </c>
      <c r="AZ153">
        <f t="shared" si="130"/>
        <v>0.76922639493666034</v>
      </c>
      <c r="BA153">
        <v>-1.01765535009789</v>
      </c>
      <c r="BB153" t="s">
        <v>925</v>
      </c>
      <c r="BC153">
        <v>10445</v>
      </c>
      <c r="BD153">
        <v>1645.0665384615399</v>
      </c>
      <c r="BE153">
        <v>2179.15</v>
      </c>
      <c r="BF153">
        <f t="shared" si="131"/>
        <v>0.24508797537501326</v>
      </c>
      <c r="BG153">
        <v>0.5</v>
      </c>
      <c r="BH153">
        <f t="shared" si="132"/>
        <v>336.44015760285504</v>
      </c>
      <c r="BI153">
        <f t="shared" si="133"/>
        <v>6.4181211218839032</v>
      </c>
      <c r="BJ153">
        <f t="shared" si="134"/>
        <v>41.228718530867056</v>
      </c>
      <c r="BK153">
        <f t="shared" si="135"/>
        <v>2.2101334528440052E-2</v>
      </c>
      <c r="BL153">
        <f t="shared" si="136"/>
        <v>1.0577931762384414</v>
      </c>
      <c r="BM153">
        <f t="shared" si="137"/>
        <v>831.79430383061913</v>
      </c>
      <c r="BN153" t="s">
        <v>383</v>
      </c>
      <c r="BO153">
        <v>0</v>
      </c>
      <c r="BP153">
        <f t="shared" si="138"/>
        <v>831.79430383061913</v>
      </c>
      <c r="BQ153">
        <f t="shared" si="139"/>
        <v>0.61829414963145313</v>
      </c>
      <c r="BR153">
        <f t="shared" si="140"/>
        <v>0.39639381275255958</v>
      </c>
      <c r="BS153">
        <f t="shared" si="141"/>
        <v>0.63110863014815988</v>
      </c>
      <c r="BT153">
        <f t="shared" si="142"/>
        <v>0.46673142432680731</v>
      </c>
      <c r="BU153">
        <f t="shared" si="143"/>
        <v>0.66825906744648356</v>
      </c>
      <c r="BV153">
        <f t="shared" si="144"/>
        <v>0.2004284372774558</v>
      </c>
      <c r="BW153">
        <f t="shared" si="145"/>
        <v>0.79957156272254415</v>
      </c>
      <c r="BX153">
        <f t="shared" si="146"/>
        <v>399.82400000000001</v>
      </c>
      <c r="BY153">
        <f t="shared" si="147"/>
        <v>336.44015760285504</v>
      </c>
      <c r="BZ153">
        <f t="shared" si="148"/>
        <v>0.84147064108921676</v>
      </c>
      <c r="CA153">
        <f t="shared" si="149"/>
        <v>0.19294128217843365</v>
      </c>
      <c r="CB153">
        <v>1717105675</v>
      </c>
      <c r="CC153">
        <v>413.851</v>
      </c>
      <c r="CD153">
        <v>422.00299999999999</v>
      </c>
      <c r="CE153">
        <v>13.535500000000001</v>
      </c>
      <c r="CF153">
        <v>12.364599999999999</v>
      </c>
      <c r="CG153">
        <v>413.17899999999997</v>
      </c>
      <c r="CH153">
        <v>13.666499999999999</v>
      </c>
      <c r="CI153">
        <v>499.97</v>
      </c>
      <c r="CJ153">
        <v>100.536</v>
      </c>
      <c r="CK153">
        <v>9.9590399999999996E-2</v>
      </c>
      <c r="CL153">
        <v>23.355599999999999</v>
      </c>
      <c r="CM153">
        <v>22.6112</v>
      </c>
      <c r="CN153">
        <v>999.9</v>
      </c>
      <c r="CO153">
        <v>0</v>
      </c>
      <c r="CP153">
        <v>0</v>
      </c>
      <c r="CQ153">
        <v>10023.1</v>
      </c>
      <c r="CR153">
        <v>0</v>
      </c>
      <c r="CS153">
        <v>1.5289399999999999E-3</v>
      </c>
      <c r="CT153">
        <v>399.82400000000001</v>
      </c>
      <c r="CU153">
        <v>0.94995499999999999</v>
      </c>
      <c r="CV153">
        <v>5.0044999999999999E-2</v>
      </c>
      <c r="CW153">
        <v>0</v>
      </c>
      <c r="CX153">
        <v>1645.26</v>
      </c>
      <c r="CY153">
        <v>8.2756299999999996</v>
      </c>
      <c r="CZ153">
        <v>3828.39</v>
      </c>
      <c r="DA153">
        <v>3403.28</v>
      </c>
      <c r="DB153">
        <v>37.436999999999998</v>
      </c>
      <c r="DC153">
        <v>40.75</v>
      </c>
      <c r="DD153">
        <v>39.436999999999998</v>
      </c>
      <c r="DE153">
        <v>40.625</v>
      </c>
      <c r="DF153">
        <v>41.061999999999998</v>
      </c>
      <c r="DG153">
        <v>371.95</v>
      </c>
      <c r="DH153">
        <v>19.600000000000001</v>
      </c>
      <c r="DI153">
        <v>0</v>
      </c>
      <c r="DJ153">
        <v>300.19999980926502</v>
      </c>
      <c r="DK153">
        <v>0</v>
      </c>
      <c r="DL153">
        <v>1645.0665384615399</v>
      </c>
      <c r="DM153">
        <v>1.1627350493287101</v>
      </c>
      <c r="DN153">
        <v>1.9750428017557</v>
      </c>
      <c r="DO153">
        <v>3829.9450000000002</v>
      </c>
      <c r="DP153">
        <v>15</v>
      </c>
      <c r="DQ153">
        <v>1717105706</v>
      </c>
      <c r="DR153" t="s">
        <v>926</v>
      </c>
      <c r="DS153">
        <v>1717105706</v>
      </c>
      <c r="DT153">
        <v>1717105697</v>
      </c>
      <c r="DU153">
        <v>136</v>
      </c>
      <c r="DV153">
        <v>2E-3</v>
      </c>
      <c r="DW153">
        <v>0</v>
      </c>
      <c r="DX153">
        <v>0.67200000000000004</v>
      </c>
      <c r="DY153">
        <v>-0.13100000000000001</v>
      </c>
      <c r="DZ153">
        <v>422</v>
      </c>
      <c r="EA153">
        <v>12</v>
      </c>
      <c r="EB153">
        <v>0.27</v>
      </c>
      <c r="EC153">
        <v>0.04</v>
      </c>
      <c r="ED153">
        <v>-8.1281365000000001</v>
      </c>
      <c r="EE153">
        <v>0.16256436090224999</v>
      </c>
      <c r="EF153">
        <v>3.8610908727327302E-2</v>
      </c>
      <c r="EG153">
        <v>1</v>
      </c>
      <c r="EH153">
        <v>413.86572625878301</v>
      </c>
      <c r="EI153">
        <v>-4.19999063586214E-2</v>
      </c>
      <c r="EJ153">
        <v>2.1293096003106901E-2</v>
      </c>
      <c r="EK153">
        <v>1</v>
      </c>
      <c r="EL153">
        <v>1.1701319999999999</v>
      </c>
      <c r="EM153">
        <v>-2.0318796992478301E-3</v>
      </c>
      <c r="EN153">
        <v>1.8120998868715701E-3</v>
      </c>
      <c r="EO153">
        <v>1</v>
      </c>
      <c r="EP153">
        <v>3</v>
      </c>
      <c r="EQ153">
        <v>3</v>
      </c>
      <c r="ER153" t="s">
        <v>385</v>
      </c>
      <c r="ES153">
        <v>2.9777499999999999</v>
      </c>
      <c r="ET153">
        <v>2.8299400000000001</v>
      </c>
      <c r="EU153">
        <v>0.101567</v>
      </c>
      <c r="EV153">
        <v>0.102524</v>
      </c>
      <c r="EW153">
        <v>7.7907799999999999E-2</v>
      </c>
      <c r="EX153">
        <v>7.1296300000000007E-2</v>
      </c>
      <c r="EY153">
        <v>25273.5</v>
      </c>
      <c r="EZ153">
        <v>30826.799999999999</v>
      </c>
      <c r="FA153">
        <v>26033.9</v>
      </c>
      <c r="FB153">
        <v>31218.1</v>
      </c>
      <c r="FC153">
        <v>32184.5</v>
      </c>
      <c r="FD153">
        <v>35356.300000000003</v>
      </c>
      <c r="FE153">
        <v>38330.300000000003</v>
      </c>
      <c r="FF153">
        <v>41405.800000000003</v>
      </c>
      <c r="FG153">
        <v>2.1516500000000001</v>
      </c>
      <c r="FH153">
        <v>1.4886699999999999</v>
      </c>
      <c r="FI153">
        <v>5.3219500000000003E-2</v>
      </c>
      <c r="FJ153">
        <v>0</v>
      </c>
      <c r="FK153">
        <v>21.733899999999998</v>
      </c>
      <c r="FL153">
        <v>999.9</v>
      </c>
      <c r="FM153">
        <v>34.110999999999997</v>
      </c>
      <c r="FN153">
        <v>27.925999999999998</v>
      </c>
      <c r="FO153">
        <v>12.8203</v>
      </c>
      <c r="FP153">
        <v>62.524700000000003</v>
      </c>
      <c r="FQ153">
        <v>44.278799999999997</v>
      </c>
      <c r="FR153">
        <v>1</v>
      </c>
      <c r="FS153">
        <v>-0.20967</v>
      </c>
      <c r="FT153">
        <v>0.37189499999999998</v>
      </c>
      <c r="FU153">
        <v>20.262699999999999</v>
      </c>
      <c r="FV153">
        <v>5.2467899999999998</v>
      </c>
      <c r="FW153">
        <v>12.039899999999999</v>
      </c>
      <c r="FX153">
        <v>5.0235500000000002</v>
      </c>
      <c r="FY153">
        <v>3.3006799999999998</v>
      </c>
      <c r="FZ153">
        <v>999.9</v>
      </c>
      <c r="GA153">
        <v>9999</v>
      </c>
      <c r="GB153">
        <v>9999</v>
      </c>
      <c r="GC153">
        <v>9999</v>
      </c>
      <c r="GD153">
        <v>1.8783700000000001</v>
      </c>
      <c r="GE153">
        <v>1.8799600000000001</v>
      </c>
      <c r="GF153">
        <v>1.87887</v>
      </c>
      <c r="GG153">
        <v>1.8792899999999999</v>
      </c>
      <c r="GH153">
        <v>1.8808</v>
      </c>
      <c r="GI153">
        <v>1.87531</v>
      </c>
      <c r="GJ153">
        <v>1.8824799999999999</v>
      </c>
      <c r="GK153">
        <v>1.8772800000000001</v>
      </c>
      <c r="GL153">
        <v>5</v>
      </c>
      <c r="GM153">
        <v>0</v>
      </c>
      <c r="GN153">
        <v>0</v>
      </c>
      <c r="GO153">
        <v>0</v>
      </c>
      <c r="GP153" t="s">
        <v>386</v>
      </c>
      <c r="GQ153" t="s">
        <v>387</v>
      </c>
      <c r="GR153" t="s">
        <v>388</v>
      </c>
      <c r="GS153" t="s">
        <v>388</v>
      </c>
      <c r="GT153" t="s">
        <v>388</v>
      </c>
      <c r="GU153" t="s">
        <v>388</v>
      </c>
      <c r="GV153">
        <v>0</v>
      </c>
      <c r="GW153">
        <v>100</v>
      </c>
      <c r="GX153">
        <v>100</v>
      </c>
      <c r="GY153">
        <v>0.67200000000000004</v>
      </c>
      <c r="GZ153">
        <v>-0.13100000000000001</v>
      </c>
      <c r="HA153">
        <v>0.66969999999997798</v>
      </c>
      <c r="HB153">
        <v>0</v>
      </c>
      <c r="HC153">
        <v>0</v>
      </c>
      <c r="HD153">
        <v>0</v>
      </c>
      <c r="HE153">
        <v>-0.13138999999999801</v>
      </c>
      <c r="HF153">
        <v>0</v>
      </c>
      <c r="HG153">
        <v>0</v>
      </c>
      <c r="HH153">
        <v>0</v>
      </c>
      <c r="HI153">
        <v>-1</v>
      </c>
      <c r="HJ153">
        <v>-1</v>
      </c>
      <c r="HK153">
        <v>-1</v>
      </c>
      <c r="HL153">
        <v>-1</v>
      </c>
      <c r="HM153">
        <v>4.5</v>
      </c>
      <c r="HN153">
        <v>4.5999999999999996</v>
      </c>
      <c r="HO153">
        <v>0.159912</v>
      </c>
      <c r="HP153">
        <v>4.99878</v>
      </c>
      <c r="HQ153">
        <v>1.5502899999999999</v>
      </c>
      <c r="HR153">
        <v>2.32666</v>
      </c>
      <c r="HS153">
        <v>1.5185500000000001</v>
      </c>
      <c r="HT153">
        <v>1.2206999999999999E-3</v>
      </c>
      <c r="HU153">
        <v>30.222000000000001</v>
      </c>
      <c r="HV153">
        <v>23.938700000000001</v>
      </c>
      <c r="HW153">
        <v>2</v>
      </c>
      <c r="HX153">
        <v>482.70400000000001</v>
      </c>
      <c r="HY153">
        <v>206.53</v>
      </c>
      <c r="HZ153">
        <v>22</v>
      </c>
      <c r="IA153">
        <v>24.738399999999999</v>
      </c>
      <c r="IB153">
        <v>30</v>
      </c>
      <c r="IC153">
        <v>24.7209</v>
      </c>
      <c r="ID153">
        <v>24.718699999999998</v>
      </c>
      <c r="IE153">
        <v>-1</v>
      </c>
      <c r="IF153">
        <v>-30</v>
      </c>
      <c r="IG153">
        <v>-30</v>
      </c>
      <c r="IH153">
        <v>22</v>
      </c>
      <c r="II153">
        <v>400</v>
      </c>
      <c r="IJ153">
        <v>15.804</v>
      </c>
      <c r="IK153">
        <v>100.607</v>
      </c>
      <c r="IL153">
        <v>100.985</v>
      </c>
    </row>
    <row r="154" spans="1:246" x14ac:dyDescent="0.35">
      <c r="A154">
        <v>136</v>
      </c>
      <c r="B154">
        <v>1717105975</v>
      </c>
      <c r="C154">
        <v>44102.900000095397</v>
      </c>
      <c r="D154" t="s">
        <v>927</v>
      </c>
      <c r="E154" t="s">
        <v>928</v>
      </c>
      <c r="F154" t="s">
        <v>381</v>
      </c>
      <c r="G154">
        <v>1717105975</v>
      </c>
      <c r="H154">
        <f t="shared" si="100"/>
        <v>9.8223277361061392E-4</v>
      </c>
      <c r="I154">
        <f t="shared" si="101"/>
        <v>0.9822327736106139</v>
      </c>
      <c r="J154">
        <f t="shared" si="102"/>
        <v>6.1324417598576382</v>
      </c>
      <c r="K154">
        <f t="shared" si="103"/>
        <v>413.916</v>
      </c>
      <c r="L154">
        <f t="shared" si="104"/>
        <v>248.22137091024629</v>
      </c>
      <c r="M154">
        <f t="shared" si="105"/>
        <v>24.979524333463981</v>
      </c>
      <c r="N154">
        <f t="shared" si="106"/>
        <v>41.654047578960004</v>
      </c>
      <c r="O154">
        <f t="shared" si="107"/>
        <v>6.2992283652680503E-2</v>
      </c>
      <c r="P154">
        <f t="shared" si="108"/>
        <v>2.9384609451018542</v>
      </c>
      <c r="Q154">
        <f t="shared" si="109"/>
        <v>6.225159559173328E-2</v>
      </c>
      <c r="R154">
        <f t="shared" si="110"/>
        <v>3.8973069365633259E-2</v>
      </c>
      <c r="S154">
        <f t="shared" si="111"/>
        <v>77.145969323679736</v>
      </c>
      <c r="T154">
        <f t="shared" si="112"/>
        <v>23.543927615803717</v>
      </c>
      <c r="U154">
        <f t="shared" si="113"/>
        <v>23.543927615803717</v>
      </c>
      <c r="V154">
        <f t="shared" si="114"/>
        <v>2.9138995350317098</v>
      </c>
      <c r="W154">
        <f t="shared" si="115"/>
        <v>47.229639307279129</v>
      </c>
      <c r="X154">
        <f t="shared" si="116"/>
        <v>1.35976741872</v>
      </c>
      <c r="Y154">
        <f t="shared" si="117"/>
        <v>2.879055268394628</v>
      </c>
      <c r="Z154">
        <f t="shared" si="118"/>
        <v>1.5541321163117099</v>
      </c>
      <c r="AA154">
        <f t="shared" si="119"/>
        <v>-43.316465316228076</v>
      </c>
      <c r="AB154">
        <f t="shared" si="120"/>
        <v>-31.59298515943961</v>
      </c>
      <c r="AC154">
        <f t="shared" si="121"/>
        <v>-2.2387774883392293</v>
      </c>
      <c r="AD154">
        <f t="shared" si="122"/>
        <v>-2.258640327173822E-3</v>
      </c>
      <c r="AE154">
        <f t="shared" si="123"/>
        <v>6.3151418100693402</v>
      </c>
      <c r="AF154">
        <f t="shared" si="124"/>
        <v>0.9801625569697765</v>
      </c>
      <c r="AG154">
        <f t="shared" si="125"/>
        <v>6.1324417598576382</v>
      </c>
      <c r="AH154">
        <v>427.242468086359</v>
      </c>
      <c r="AI154">
        <v>419.64373333333299</v>
      </c>
      <c r="AJ154">
        <v>2.7128536926351102E-2</v>
      </c>
      <c r="AK154">
        <v>66.787607180977105</v>
      </c>
      <c r="AL154">
        <f t="shared" si="126"/>
        <v>0.9822327736106139</v>
      </c>
      <c r="AM154">
        <v>12.3509837372139</v>
      </c>
      <c r="AN154">
        <v>13.513703030303001</v>
      </c>
      <c r="AO154">
        <v>4.6131979917664701E-6</v>
      </c>
      <c r="AP154">
        <v>78.098498634848696</v>
      </c>
      <c r="AQ154">
        <v>13</v>
      </c>
      <c r="AR154">
        <v>3</v>
      </c>
      <c r="AS154">
        <f t="shared" si="127"/>
        <v>1</v>
      </c>
      <c r="AT154">
        <f t="shared" si="128"/>
        <v>0</v>
      </c>
      <c r="AU154">
        <f t="shared" si="129"/>
        <v>53802.370227824489</v>
      </c>
      <c r="AV154" t="s">
        <v>427</v>
      </c>
      <c r="AW154">
        <v>10452.200000000001</v>
      </c>
      <c r="AX154">
        <v>1034.8442307692301</v>
      </c>
      <c r="AY154">
        <v>4484.24</v>
      </c>
      <c r="AZ154">
        <f t="shared" si="130"/>
        <v>0.76922639493666034</v>
      </c>
      <c r="BA154">
        <v>-1.01765535009789</v>
      </c>
      <c r="BB154" t="s">
        <v>929</v>
      </c>
      <c r="BC154">
        <v>10454.5</v>
      </c>
      <c r="BD154">
        <v>1647.2048</v>
      </c>
      <c r="BE154">
        <v>2176.5300000000002</v>
      </c>
      <c r="BF154">
        <f t="shared" si="131"/>
        <v>0.24319683165405492</v>
      </c>
      <c r="BG154">
        <v>0.5</v>
      </c>
      <c r="BH154">
        <f t="shared" si="132"/>
        <v>336.45527466183984</v>
      </c>
      <c r="BI154">
        <f t="shared" si="133"/>
        <v>6.1324417598576382</v>
      </c>
      <c r="BJ154">
        <f t="shared" si="134"/>
        <v>40.912428395527137</v>
      </c>
      <c r="BK154">
        <f t="shared" si="135"/>
        <v>2.1251255808492988E-2</v>
      </c>
      <c r="BL154">
        <f t="shared" si="136"/>
        <v>1.0602702466770499</v>
      </c>
      <c r="BM154">
        <f t="shared" si="137"/>
        <v>831.41228753511325</v>
      </c>
      <c r="BN154" t="s">
        <v>383</v>
      </c>
      <c r="BO154">
        <v>0</v>
      </c>
      <c r="BP154">
        <f t="shared" si="138"/>
        <v>831.41228753511325</v>
      </c>
      <c r="BQ154">
        <f t="shared" si="139"/>
        <v>0.61801018707065225</v>
      </c>
      <c r="BR154">
        <f t="shared" si="140"/>
        <v>0.39351589462756237</v>
      </c>
      <c r="BS154">
        <f t="shared" si="141"/>
        <v>0.63175988074257772</v>
      </c>
      <c r="BT154">
        <f t="shared" si="142"/>
        <v>0.4636347533320328</v>
      </c>
      <c r="BU154">
        <f t="shared" si="143"/>
        <v>0.66901862076401541</v>
      </c>
      <c r="BV154">
        <f t="shared" si="144"/>
        <v>0.19862372313007359</v>
      </c>
      <c r="BW154">
        <f t="shared" si="145"/>
        <v>0.80137627686992641</v>
      </c>
      <c r="BX154">
        <f t="shared" si="146"/>
        <v>399.84199999999998</v>
      </c>
      <c r="BY154">
        <f t="shared" si="147"/>
        <v>336.45527466183984</v>
      </c>
      <c r="BZ154">
        <f t="shared" si="148"/>
        <v>0.84147056752877347</v>
      </c>
      <c r="CA154">
        <f t="shared" si="149"/>
        <v>0.19294113505754706</v>
      </c>
      <c r="CB154">
        <v>1717105975</v>
      </c>
      <c r="CC154">
        <v>413.916</v>
      </c>
      <c r="CD154">
        <v>421.98099999999999</v>
      </c>
      <c r="CE154">
        <v>13.512</v>
      </c>
      <c r="CF154">
        <v>12.351699999999999</v>
      </c>
      <c r="CG154">
        <v>413.27300000000002</v>
      </c>
      <c r="CH154">
        <v>13.643000000000001</v>
      </c>
      <c r="CI154">
        <v>500.00099999999998</v>
      </c>
      <c r="CJ154">
        <v>100.53400000000001</v>
      </c>
      <c r="CK154">
        <v>0.10006</v>
      </c>
      <c r="CL154">
        <v>23.3445</v>
      </c>
      <c r="CM154">
        <v>22.600899999999999</v>
      </c>
      <c r="CN154">
        <v>999.9</v>
      </c>
      <c r="CO154">
        <v>0</v>
      </c>
      <c r="CP154">
        <v>0</v>
      </c>
      <c r="CQ154">
        <v>9997.5</v>
      </c>
      <c r="CR154">
        <v>0</v>
      </c>
      <c r="CS154">
        <v>1.5289399999999999E-3</v>
      </c>
      <c r="CT154">
        <v>399.84199999999998</v>
      </c>
      <c r="CU154">
        <v>0.94995600000000002</v>
      </c>
      <c r="CV154">
        <v>5.0043900000000002E-2</v>
      </c>
      <c r="CW154">
        <v>0</v>
      </c>
      <c r="CX154">
        <v>1647.24</v>
      </c>
      <c r="CY154">
        <v>8.2756299999999996</v>
      </c>
      <c r="CZ154">
        <v>3833.88</v>
      </c>
      <c r="DA154">
        <v>3403.43</v>
      </c>
      <c r="DB154">
        <v>37.436999999999998</v>
      </c>
      <c r="DC154">
        <v>40.811999999999998</v>
      </c>
      <c r="DD154">
        <v>39.436999999999998</v>
      </c>
      <c r="DE154">
        <v>40.686999999999998</v>
      </c>
      <c r="DF154">
        <v>41</v>
      </c>
      <c r="DG154">
        <v>371.97</v>
      </c>
      <c r="DH154">
        <v>19.600000000000001</v>
      </c>
      <c r="DI154">
        <v>0</v>
      </c>
      <c r="DJ154">
        <v>298.90000009536698</v>
      </c>
      <c r="DK154">
        <v>0</v>
      </c>
      <c r="DL154">
        <v>1647.2048</v>
      </c>
      <c r="DM154">
        <v>0.63923075352446102</v>
      </c>
      <c r="DN154">
        <v>2.25692300903401</v>
      </c>
      <c r="DO154">
        <v>3835.136</v>
      </c>
      <c r="DP154">
        <v>15</v>
      </c>
      <c r="DQ154">
        <v>1717106001</v>
      </c>
      <c r="DR154" t="s">
        <v>930</v>
      </c>
      <c r="DS154">
        <v>1717105995</v>
      </c>
      <c r="DT154">
        <v>1717106001</v>
      </c>
      <c r="DU154">
        <v>137</v>
      </c>
      <c r="DV154">
        <v>-2.9000000000000001E-2</v>
      </c>
      <c r="DW154">
        <v>1E-3</v>
      </c>
      <c r="DX154">
        <v>0.64300000000000002</v>
      </c>
      <c r="DY154">
        <v>-0.13100000000000001</v>
      </c>
      <c r="DZ154">
        <v>422</v>
      </c>
      <c r="EA154">
        <v>12</v>
      </c>
      <c r="EB154">
        <v>0.17</v>
      </c>
      <c r="EC154">
        <v>0.11</v>
      </c>
      <c r="ED154">
        <v>-8.0813129999999997</v>
      </c>
      <c r="EE154">
        <v>0.19952842105263499</v>
      </c>
      <c r="EF154">
        <v>2.93739217844672E-2</v>
      </c>
      <c r="EG154">
        <v>1</v>
      </c>
      <c r="EH154">
        <v>413.898726266008</v>
      </c>
      <c r="EI154">
        <v>0.101142814456938</v>
      </c>
      <c r="EJ154">
        <v>2.2816570177264101E-2</v>
      </c>
      <c r="EK154">
        <v>1</v>
      </c>
      <c r="EL154">
        <v>1.1616420000000001</v>
      </c>
      <c r="EM154">
        <v>-2.86466165413643E-3</v>
      </c>
      <c r="EN154">
        <v>1.2730066771230999E-3</v>
      </c>
      <c r="EO154">
        <v>1</v>
      </c>
      <c r="EP154">
        <v>3</v>
      </c>
      <c r="EQ154">
        <v>3</v>
      </c>
      <c r="ER154" t="s">
        <v>385</v>
      </c>
      <c r="ES154">
        <v>2.97783</v>
      </c>
      <c r="ET154">
        <v>2.83019</v>
      </c>
      <c r="EU154">
        <v>0.10158399999999999</v>
      </c>
      <c r="EV154">
        <v>0.10252</v>
      </c>
      <c r="EW154">
        <v>7.7807899999999999E-2</v>
      </c>
      <c r="EX154">
        <v>7.1240899999999996E-2</v>
      </c>
      <c r="EY154">
        <v>25274.5</v>
      </c>
      <c r="EZ154">
        <v>30827.4</v>
      </c>
      <c r="FA154">
        <v>26035.4</v>
      </c>
      <c r="FB154">
        <v>31218.5</v>
      </c>
      <c r="FC154">
        <v>32189.599999999999</v>
      </c>
      <c r="FD154">
        <v>35359</v>
      </c>
      <c r="FE154">
        <v>38332.199999999997</v>
      </c>
      <c r="FF154">
        <v>41406.6</v>
      </c>
      <c r="FG154">
        <v>2.1523500000000002</v>
      </c>
      <c r="FH154">
        <v>1.48848</v>
      </c>
      <c r="FI154">
        <v>5.5797399999999997E-2</v>
      </c>
      <c r="FJ154">
        <v>0</v>
      </c>
      <c r="FK154">
        <v>21.681100000000001</v>
      </c>
      <c r="FL154">
        <v>999.9</v>
      </c>
      <c r="FM154">
        <v>34.097999999999999</v>
      </c>
      <c r="FN154">
        <v>27.896000000000001</v>
      </c>
      <c r="FO154">
        <v>12.7935</v>
      </c>
      <c r="FP154">
        <v>62.824800000000003</v>
      </c>
      <c r="FQ154">
        <v>44.214700000000001</v>
      </c>
      <c r="FR154">
        <v>1</v>
      </c>
      <c r="FS154">
        <v>-0.210229</v>
      </c>
      <c r="FT154">
        <v>0.38039800000000001</v>
      </c>
      <c r="FU154">
        <v>20.262899999999998</v>
      </c>
      <c r="FV154">
        <v>5.2469400000000004</v>
      </c>
      <c r="FW154">
        <v>12.039899999999999</v>
      </c>
      <c r="FX154">
        <v>5.0236999999999998</v>
      </c>
      <c r="FY154">
        <v>3.30078</v>
      </c>
      <c r="FZ154">
        <v>999.9</v>
      </c>
      <c r="GA154">
        <v>9999</v>
      </c>
      <c r="GB154">
        <v>9999</v>
      </c>
      <c r="GC154">
        <v>9999</v>
      </c>
      <c r="GD154">
        <v>1.87835</v>
      </c>
      <c r="GE154">
        <v>1.8798999999999999</v>
      </c>
      <c r="GF154">
        <v>1.8788100000000001</v>
      </c>
      <c r="GG154">
        <v>1.8792899999999999</v>
      </c>
      <c r="GH154">
        <v>1.8808</v>
      </c>
      <c r="GI154">
        <v>1.87531</v>
      </c>
      <c r="GJ154">
        <v>1.8824700000000001</v>
      </c>
      <c r="GK154">
        <v>1.8772899999999999</v>
      </c>
      <c r="GL154">
        <v>5</v>
      </c>
      <c r="GM154">
        <v>0</v>
      </c>
      <c r="GN154">
        <v>0</v>
      </c>
      <c r="GO154">
        <v>0</v>
      </c>
      <c r="GP154" t="s">
        <v>386</v>
      </c>
      <c r="GQ154" t="s">
        <v>387</v>
      </c>
      <c r="GR154" t="s">
        <v>388</v>
      </c>
      <c r="GS154" t="s">
        <v>388</v>
      </c>
      <c r="GT154" t="s">
        <v>388</v>
      </c>
      <c r="GU154" t="s">
        <v>388</v>
      </c>
      <c r="GV154">
        <v>0</v>
      </c>
      <c r="GW154">
        <v>100</v>
      </c>
      <c r="GX154">
        <v>100</v>
      </c>
      <c r="GY154">
        <v>0.64300000000000002</v>
      </c>
      <c r="GZ154">
        <v>-0.13100000000000001</v>
      </c>
      <c r="HA154">
        <v>0.67163636363625301</v>
      </c>
      <c r="HB154">
        <v>0</v>
      </c>
      <c r="HC154">
        <v>0</v>
      </c>
      <c r="HD154">
        <v>0</v>
      </c>
      <c r="HE154">
        <v>-0.131390000000003</v>
      </c>
      <c r="HF154">
        <v>0</v>
      </c>
      <c r="HG154">
        <v>0</v>
      </c>
      <c r="HH154">
        <v>0</v>
      </c>
      <c r="HI154">
        <v>-1</v>
      </c>
      <c r="HJ154">
        <v>-1</v>
      </c>
      <c r="HK154">
        <v>-1</v>
      </c>
      <c r="HL154">
        <v>-1</v>
      </c>
      <c r="HM154">
        <v>4.5</v>
      </c>
      <c r="HN154">
        <v>4.5999999999999996</v>
      </c>
      <c r="HO154">
        <v>0.159912</v>
      </c>
      <c r="HP154">
        <v>4.99878</v>
      </c>
      <c r="HQ154">
        <v>1.5502899999999999</v>
      </c>
      <c r="HR154">
        <v>2.32544</v>
      </c>
      <c r="HS154">
        <v>1.5185500000000001</v>
      </c>
      <c r="HT154">
        <v>1.2206999999999999E-3</v>
      </c>
      <c r="HU154">
        <v>30.200500000000002</v>
      </c>
      <c r="HV154">
        <v>23.938700000000001</v>
      </c>
      <c r="HW154">
        <v>2</v>
      </c>
      <c r="HX154">
        <v>483.05900000000003</v>
      </c>
      <c r="HY154">
        <v>206.429</v>
      </c>
      <c r="HZ154">
        <v>21.999600000000001</v>
      </c>
      <c r="IA154">
        <v>24.734300000000001</v>
      </c>
      <c r="IB154">
        <v>30.0001</v>
      </c>
      <c r="IC154">
        <v>24.712599999999998</v>
      </c>
      <c r="ID154">
        <v>24.7104</v>
      </c>
      <c r="IE154">
        <v>-1</v>
      </c>
      <c r="IF154">
        <v>-30</v>
      </c>
      <c r="IG154">
        <v>-30</v>
      </c>
      <c r="IH154">
        <v>22</v>
      </c>
      <c r="II154">
        <v>400</v>
      </c>
      <c r="IJ154">
        <v>15.804</v>
      </c>
      <c r="IK154">
        <v>100.613</v>
      </c>
      <c r="IL154">
        <v>100.986</v>
      </c>
    </row>
    <row r="155" spans="1:246" x14ac:dyDescent="0.35">
      <c r="A155">
        <v>137</v>
      </c>
      <c r="B155">
        <v>1717106275</v>
      </c>
      <c r="C155">
        <v>44402.900000095397</v>
      </c>
      <c r="D155" t="s">
        <v>931</v>
      </c>
      <c r="E155" t="s">
        <v>932</v>
      </c>
      <c r="F155" t="s">
        <v>381</v>
      </c>
      <c r="G155">
        <v>1717106275</v>
      </c>
      <c r="H155">
        <f t="shared" si="100"/>
        <v>9.7458171843094004E-4</v>
      </c>
      <c r="I155">
        <f t="shared" si="101"/>
        <v>0.97458171843093999</v>
      </c>
      <c r="J155">
        <f t="shared" si="102"/>
        <v>6.3696224564884858</v>
      </c>
      <c r="K155">
        <f t="shared" si="103"/>
        <v>414.02600000000001</v>
      </c>
      <c r="L155">
        <f t="shared" si="104"/>
        <v>240.73047076482118</v>
      </c>
      <c r="M155">
        <f t="shared" si="105"/>
        <v>24.224455300480205</v>
      </c>
      <c r="N155">
        <f t="shared" si="106"/>
        <v>41.663003018985798</v>
      </c>
      <c r="O155">
        <f t="shared" si="107"/>
        <v>6.2377829936138593E-2</v>
      </c>
      <c r="P155">
        <f t="shared" si="108"/>
        <v>2.9403587169038703</v>
      </c>
      <c r="Q155">
        <f t="shared" si="109"/>
        <v>6.165189445667394E-2</v>
      </c>
      <c r="R155">
        <f t="shared" si="110"/>
        <v>3.859695243855471E-2</v>
      </c>
      <c r="S155">
        <f t="shared" si="111"/>
        <v>77.198783452996992</v>
      </c>
      <c r="T155">
        <f t="shared" si="112"/>
        <v>23.547306268120192</v>
      </c>
      <c r="U155">
        <f t="shared" si="113"/>
        <v>23.547306268120192</v>
      </c>
      <c r="V155">
        <f t="shared" si="114"/>
        <v>2.9144930208174609</v>
      </c>
      <c r="W155">
        <f t="shared" si="115"/>
        <v>47.148680019288335</v>
      </c>
      <c r="X155">
        <f t="shared" si="116"/>
        <v>1.3575348944936501</v>
      </c>
      <c r="Y155">
        <f t="shared" si="117"/>
        <v>2.8792638392809469</v>
      </c>
      <c r="Z155">
        <f t="shared" si="118"/>
        <v>1.5569581263238108</v>
      </c>
      <c r="AA155">
        <f t="shared" si="119"/>
        <v>-42.979053782804456</v>
      </c>
      <c r="AB155">
        <f t="shared" si="120"/>
        <v>-31.958750446070987</v>
      </c>
      <c r="AC155">
        <f t="shared" si="121"/>
        <v>-2.2632875131607535</v>
      </c>
      <c r="AD155">
        <f t="shared" si="122"/>
        <v>-2.3082890391989963E-3</v>
      </c>
      <c r="AE155">
        <f t="shared" si="123"/>
        <v>6.3146468837620402</v>
      </c>
      <c r="AF155">
        <f t="shared" si="124"/>
        <v>0.97746151506904022</v>
      </c>
      <c r="AG155">
        <f t="shared" si="125"/>
        <v>6.3696224564884858</v>
      </c>
      <c r="AH155">
        <v>427.36382268354998</v>
      </c>
      <c r="AI155">
        <v>419.67641818181801</v>
      </c>
      <c r="AJ155">
        <v>-9.4472297022703995E-3</v>
      </c>
      <c r="AK155">
        <v>66.694048362237098</v>
      </c>
      <c r="AL155">
        <f t="shared" si="126"/>
        <v>0.97458171843093999</v>
      </c>
      <c r="AM155">
        <v>12.333937210009699</v>
      </c>
      <c r="AN155">
        <v>13.487710303030299</v>
      </c>
      <c r="AO155">
        <v>-1.2424404684633501E-5</v>
      </c>
      <c r="AP155">
        <v>77.839266746937199</v>
      </c>
      <c r="AQ155">
        <v>13</v>
      </c>
      <c r="AR155">
        <v>3</v>
      </c>
      <c r="AS155">
        <f t="shared" si="127"/>
        <v>1</v>
      </c>
      <c r="AT155">
        <f t="shared" si="128"/>
        <v>0</v>
      </c>
      <c r="AU155">
        <f t="shared" si="129"/>
        <v>53857.793785501039</v>
      </c>
      <c r="AV155" t="s">
        <v>427</v>
      </c>
      <c r="AW155">
        <v>10452.200000000001</v>
      </c>
      <c r="AX155">
        <v>1034.8442307692301</v>
      </c>
      <c r="AY155">
        <v>4484.24</v>
      </c>
      <c r="AZ155">
        <f t="shared" si="130"/>
        <v>0.76922639493666034</v>
      </c>
      <c r="BA155">
        <v>-1.01765535009789</v>
      </c>
      <c r="BB155" t="s">
        <v>933</v>
      </c>
      <c r="BC155">
        <v>10452.5</v>
      </c>
      <c r="BD155">
        <v>1650.5424</v>
      </c>
      <c r="BE155">
        <v>2176.61</v>
      </c>
      <c r="BF155">
        <f t="shared" si="131"/>
        <v>0.24169125383049794</v>
      </c>
      <c r="BG155">
        <v>0.5</v>
      </c>
      <c r="BH155">
        <f t="shared" si="132"/>
        <v>336.68879172649849</v>
      </c>
      <c r="BI155">
        <f t="shared" si="133"/>
        <v>6.3696224564884858</v>
      </c>
      <c r="BJ155">
        <f t="shared" si="134"/>
        <v>40.687368111526403</v>
      </c>
      <c r="BK155">
        <f t="shared" si="135"/>
        <v>2.1940967410008894E-2</v>
      </c>
      <c r="BL155">
        <f t="shared" si="136"/>
        <v>1.060194522675169</v>
      </c>
      <c r="BM155">
        <f t="shared" si="137"/>
        <v>831.4239605673298</v>
      </c>
      <c r="BN155" t="s">
        <v>383</v>
      </c>
      <c r="BO155">
        <v>0</v>
      </c>
      <c r="BP155">
        <f t="shared" si="138"/>
        <v>831.4239605673298</v>
      </c>
      <c r="BQ155">
        <f t="shared" si="139"/>
        <v>0.6180188639364288</v>
      </c>
      <c r="BR155">
        <f t="shared" si="140"/>
        <v>0.39107423403075758</v>
      </c>
      <c r="BS155">
        <f t="shared" si="141"/>
        <v>0.63173999869930619</v>
      </c>
      <c r="BT155">
        <f t="shared" si="142"/>
        <v>0.46074914328043143</v>
      </c>
      <c r="BU155">
        <f t="shared" si="143"/>
        <v>0.66899542829630454</v>
      </c>
      <c r="BV155">
        <f t="shared" si="144"/>
        <v>0.19699493241354313</v>
      </c>
      <c r="BW155">
        <f t="shared" si="145"/>
        <v>0.80300506758645684</v>
      </c>
      <c r="BX155">
        <f t="shared" si="146"/>
        <v>400.12</v>
      </c>
      <c r="BY155">
        <f t="shared" si="147"/>
        <v>336.68879172649849</v>
      </c>
      <c r="BZ155">
        <f t="shared" si="148"/>
        <v>0.84146953845470984</v>
      </c>
      <c r="CA155">
        <f t="shared" si="149"/>
        <v>0.19293907690941967</v>
      </c>
      <c r="CB155">
        <v>1717106275</v>
      </c>
      <c r="CC155">
        <v>414.02600000000001</v>
      </c>
      <c r="CD155">
        <v>422.089</v>
      </c>
      <c r="CE155">
        <v>13.490500000000001</v>
      </c>
      <c r="CF155">
        <v>12.333399999999999</v>
      </c>
      <c r="CG155">
        <v>413.39</v>
      </c>
      <c r="CH155">
        <v>13.6205</v>
      </c>
      <c r="CI155">
        <v>500.01299999999998</v>
      </c>
      <c r="CJ155">
        <v>100.529</v>
      </c>
      <c r="CK155">
        <v>9.9953299999999995E-2</v>
      </c>
      <c r="CL155">
        <v>23.345700000000001</v>
      </c>
      <c r="CM155">
        <v>22.584599999999998</v>
      </c>
      <c r="CN155">
        <v>999.9</v>
      </c>
      <c r="CO155">
        <v>0</v>
      </c>
      <c r="CP155">
        <v>0</v>
      </c>
      <c r="CQ155">
        <v>10008.799999999999</v>
      </c>
      <c r="CR155">
        <v>0</v>
      </c>
      <c r="CS155">
        <v>1.5289399999999999E-3</v>
      </c>
      <c r="CT155">
        <v>400.12</v>
      </c>
      <c r="CU155">
        <v>0.94999199999999995</v>
      </c>
      <c r="CV155">
        <v>5.0007799999999998E-2</v>
      </c>
      <c r="CW155">
        <v>0</v>
      </c>
      <c r="CX155">
        <v>1650.81</v>
      </c>
      <c r="CY155">
        <v>8.2756299999999996</v>
      </c>
      <c r="CZ155">
        <v>3843.57</v>
      </c>
      <c r="DA155">
        <v>3405.89</v>
      </c>
      <c r="DB155">
        <v>37.436999999999998</v>
      </c>
      <c r="DC155">
        <v>40.811999999999998</v>
      </c>
      <c r="DD155">
        <v>39.436999999999998</v>
      </c>
      <c r="DE155">
        <v>40.625</v>
      </c>
      <c r="DF155">
        <v>41.061999999999998</v>
      </c>
      <c r="DG155">
        <v>372.25</v>
      </c>
      <c r="DH155">
        <v>19.600000000000001</v>
      </c>
      <c r="DI155">
        <v>0</v>
      </c>
      <c r="DJ155">
        <v>298.799999952316</v>
      </c>
      <c r="DK155">
        <v>0</v>
      </c>
      <c r="DL155">
        <v>1650.5424</v>
      </c>
      <c r="DM155">
        <v>0.49538461873316098</v>
      </c>
      <c r="DN155">
        <v>1.4969230832773901</v>
      </c>
      <c r="DO155">
        <v>3842.1008000000002</v>
      </c>
      <c r="DP155">
        <v>15</v>
      </c>
      <c r="DQ155">
        <v>1717106299</v>
      </c>
      <c r="DR155" t="s">
        <v>934</v>
      </c>
      <c r="DS155">
        <v>1717106299</v>
      </c>
      <c r="DT155">
        <v>1717106299</v>
      </c>
      <c r="DU155">
        <v>138</v>
      </c>
      <c r="DV155">
        <v>-6.0000000000000001E-3</v>
      </c>
      <c r="DW155">
        <v>0</v>
      </c>
      <c r="DX155">
        <v>0.63600000000000001</v>
      </c>
      <c r="DY155">
        <v>-0.13</v>
      </c>
      <c r="DZ155">
        <v>422</v>
      </c>
      <c r="EA155">
        <v>12</v>
      </c>
      <c r="EB155">
        <v>0.2</v>
      </c>
      <c r="EC155">
        <v>0.15</v>
      </c>
      <c r="ED155">
        <v>-8.0879449999999995</v>
      </c>
      <c r="EE155">
        <v>0.34477172932331401</v>
      </c>
      <c r="EF155">
        <v>5.17554647839241E-2</v>
      </c>
      <c r="EG155">
        <v>1</v>
      </c>
      <c r="EH155">
        <v>414.01352629792098</v>
      </c>
      <c r="EI155">
        <v>0.61650146841555897</v>
      </c>
      <c r="EJ155">
        <v>5.4133113213201703E-2</v>
      </c>
      <c r="EK155">
        <v>1</v>
      </c>
      <c r="EL155">
        <v>1.1582319999999999</v>
      </c>
      <c r="EM155">
        <v>-1.3900150375941001E-2</v>
      </c>
      <c r="EN155">
        <v>2.03135816635077E-3</v>
      </c>
      <c r="EO155">
        <v>1</v>
      </c>
      <c r="EP155">
        <v>3</v>
      </c>
      <c r="EQ155">
        <v>3</v>
      </c>
      <c r="ER155" t="s">
        <v>385</v>
      </c>
      <c r="ES155">
        <v>2.9778699999999998</v>
      </c>
      <c r="ET155">
        <v>2.8301799999999999</v>
      </c>
      <c r="EU155">
        <v>0.101603</v>
      </c>
      <c r="EV155">
        <v>0.102537</v>
      </c>
      <c r="EW155">
        <v>7.7709799999999996E-2</v>
      </c>
      <c r="EX155">
        <v>7.1160600000000004E-2</v>
      </c>
      <c r="EY155">
        <v>25273.8</v>
      </c>
      <c r="EZ155">
        <v>30827.1</v>
      </c>
      <c r="FA155">
        <v>26035.200000000001</v>
      </c>
      <c r="FB155">
        <v>31218.799999999999</v>
      </c>
      <c r="FC155">
        <v>32192.7</v>
      </c>
      <c r="FD155">
        <v>35361.9</v>
      </c>
      <c r="FE155">
        <v>38331.800000000003</v>
      </c>
      <c r="FF155">
        <v>41406.300000000003</v>
      </c>
      <c r="FG155">
        <v>2.1527500000000002</v>
      </c>
      <c r="FH155">
        <v>1.4881500000000001</v>
      </c>
      <c r="FI155">
        <v>5.3696300000000002E-2</v>
      </c>
      <c r="FJ155">
        <v>0</v>
      </c>
      <c r="FK155">
        <v>21.6995</v>
      </c>
      <c r="FL155">
        <v>999.9</v>
      </c>
      <c r="FM155">
        <v>34.073999999999998</v>
      </c>
      <c r="FN155">
        <v>27.896000000000001</v>
      </c>
      <c r="FO155">
        <v>12.7841</v>
      </c>
      <c r="FP155">
        <v>62.434800000000003</v>
      </c>
      <c r="FQ155">
        <v>44.218800000000002</v>
      </c>
      <c r="FR155">
        <v>1</v>
      </c>
      <c r="FS155">
        <v>-0.210755</v>
      </c>
      <c r="FT155">
        <v>0.36255399999999999</v>
      </c>
      <c r="FU155">
        <v>20.262799999999999</v>
      </c>
      <c r="FV155">
        <v>5.2473900000000002</v>
      </c>
      <c r="FW155">
        <v>12.039899999999999</v>
      </c>
      <c r="FX155">
        <v>5.0238500000000004</v>
      </c>
      <c r="FY155">
        <v>3.30078</v>
      </c>
      <c r="FZ155">
        <v>999.9</v>
      </c>
      <c r="GA155">
        <v>9999</v>
      </c>
      <c r="GB155">
        <v>9999</v>
      </c>
      <c r="GC155">
        <v>9999</v>
      </c>
      <c r="GD155">
        <v>1.87836</v>
      </c>
      <c r="GE155">
        <v>1.88001</v>
      </c>
      <c r="GF155">
        <v>1.8788899999999999</v>
      </c>
      <c r="GG155">
        <v>1.87934</v>
      </c>
      <c r="GH155">
        <v>1.8808100000000001</v>
      </c>
      <c r="GI155">
        <v>1.87534</v>
      </c>
      <c r="GJ155">
        <v>1.88249</v>
      </c>
      <c r="GK155">
        <v>1.8772899999999999</v>
      </c>
      <c r="GL155">
        <v>5</v>
      </c>
      <c r="GM155">
        <v>0</v>
      </c>
      <c r="GN155">
        <v>0</v>
      </c>
      <c r="GO155">
        <v>0</v>
      </c>
      <c r="GP155" t="s">
        <v>386</v>
      </c>
      <c r="GQ155" t="s">
        <v>387</v>
      </c>
      <c r="GR155" t="s">
        <v>388</v>
      </c>
      <c r="GS155" t="s">
        <v>388</v>
      </c>
      <c r="GT155" t="s">
        <v>388</v>
      </c>
      <c r="GU155" t="s">
        <v>388</v>
      </c>
      <c r="GV155">
        <v>0</v>
      </c>
      <c r="GW155">
        <v>100</v>
      </c>
      <c r="GX155">
        <v>100</v>
      </c>
      <c r="GY155">
        <v>0.63600000000000001</v>
      </c>
      <c r="GZ155">
        <v>-0.13</v>
      </c>
      <c r="HA155">
        <v>0.64269999999999095</v>
      </c>
      <c r="HB155">
        <v>0</v>
      </c>
      <c r="HC155">
        <v>0</v>
      </c>
      <c r="HD155">
        <v>0</v>
      </c>
      <c r="HE155">
        <v>-0.130610000000001</v>
      </c>
      <c r="HF155">
        <v>0</v>
      </c>
      <c r="HG155">
        <v>0</v>
      </c>
      <c r="HH155">
        <v>0</v>
      </c>
      <c r="HI155">
        <v>-1</v>
      </c>
      <c r="HJ155">
        <v>-1</v>
      </c>
      <c r="HK155">
        <v>-1</v>
      </c>
      <c r="HL155">
        <v>-1</v>
      </c>
      <c r="HM155">
        <v>4.7</v>
      </c>
      <c r="HN155">
        <v>4.5999999999999996</v>
      </c>
      <c r="HO155">
        <v>0.159912</v>
      </c>
      <c r="HP155">
        <v>4.99878</v>
      </c>
      <c r="HQ155">
        <v>1.5490699999999999</v>
      </c>
      <c r="HR155">
        <v>2.32666</v>
      </c>
      <c r="HS155">
        <v>1.5185500000000001</v>
      </c>
      <c r="HT155">
        <v>1.2206999999999999E-3</v>
      </c>
      <c r="HU155">
        <v>30.200500000000002</v>
      </c>
      <c r="HV155">
        <v>23.938700000000001</v>
      </c>
      <c r="HW155">
        <v>2</v>
      </c>
      <c r="HX155">
        <v>483.23</v>
      </c>
      <c r="HY155">
        <v>206.28399999999999</v>
      </c>
      <c r="HZ155">
        <v>21.9999</v>
      </c>
      <c r="IA155">
        <v>24.725999999999999</v>
      </c>
      <c r="IB155">
        <v>30.0001</v>
      </c>
      <c r="IC155">
        <v>24.7043</v>
      </c>
      <c r="ID155">
        <v>24.702100000000002</v>
      </c>
      <c r="IE155">
        <v>-1</v>
      </c>
      <c r="IF155">
        <v>-30</v>
      </c>
      <c r="IG155">
        <v>-30</v>
      </c>
      <c r="IH155">
        <v>22</v>
      </c>
      <c r="II155">
        <v>400</v>
      </c>
      <c r="IJ155">
        <v>15.804</v>
      </c>
      <c r="IK155">
        <v>100.61199999999999</v>
      </c>
      <c r="IL155">
        <v>100.986</v>
      </c>
    </row>
    <row r="156" spans="1:246" x14ac:dyDescent="0.35">
      <c r="A156">
        <v>138</v>
      </c>
      <c r="B156">
        <v>1717106575</v>
      </c>
      <c r="C156">
        <v>44702.900000095397</v>
      </c>
      <c r="D156" t="s">
        <v>935</v>
      </c>
      <c r="E156" t="s">
        <v>936</v>
      </c>
      <c r="F156" t="s">
        <v>381</v>
      </c>
      <c r="G156">
        <v>1717106575</v>
      </c>
      <c r="H156">
        <f t="shared" si="100"/>
        <v>9.7423504595710211E-4</v>
      </c>
      <c r="I156">
        <f t="shared" si="101"/>
        <v>0.97423504595710209</v>
      </c>
      <c r="J156">
        <f t="shared" si="102"/>
        <v>6.2771144599106057</v>
      </c>
      <c r="K156">
        <f t="shared" si="103"/>
        <v>414.21800000000002</v>
      </c>
      <c r="L156">
        <f t="shared" si="104"/>
        <v>242.91970726359989</v>
      </c>
      <c r="M156">
        <f t="shared" si="105"/>
        <v>24.443466848743839</v>
      </c>
      <c r="N156">
        <f t="shared" si="106"/>
        <v>41.680125771624205</v>
      </c>
      <c r="O156">
        <f t="shared" si="107"/>
        <v>6.2239870064651974E-2</v>
      </c>
      <c r="P156">
        <f t="shared" si="108"/>
        <v>2.9449732242616227</v>
      </c>
      <c r="Q156">
        <f t="shared" si="109"/>
        <v>6.1518240361548744E-2</v>
      </c>
      <c r="R156">
        <f t="shared" si="110"/>
        <v>3.8513038552466419E-2</v>
      </c>
      <c r="S156">
        <f t="shared" si="111"/>
        <v>77.198590513920095</v>
      </c>
      <c r="T156">
        <f t="shared" si="112"/>
        <v>23.548699799930805</v>
      </c>
      <c r="U156">
        <f t="shared" si="113"/>
        <v>23.548699799930805</v>
      </c>
      <c r="V156">
        <f t="shared" si="114"/>
        <v>2.9147378359915286</v>
      </c>
      <c r="W156">
        <f t="shared" si="115"/>
        <v>47.056725526639894</v>
      </c>
      <c r="X156">
        <f t="shared" si="116"/>
        <v>1.3550181538847801</v>
      </c>
      <c r="Y156">
        <f t="shared" si="117"/>
        <v>2.8795419543539489</v>
      </c>
      <c r="Z156">
        <f t="shared" si="118"/>
        <v>1.5597196821067485</v>
      </c>
      <c r="AA156">
        <f t="shared" si="119"/>
        <v>-42.963765526708201</v>
      </c>
      <c r="AB156">
        <f t="shared" si="120"/>
        <v>-31.976124683466065</v>
      </c>
      <c r="AC156">
        <f t="shared" si="121"/>
        <v>-2.2610038910945791</v>
      </c>
      <c r="AD156">
        <f t="shared" si="122"/>
        <v>-2.3035873487451397E-3</v>
      </c>
      <c r="AE156">
        <f t="shared" si="123"/>
        <v>6.2490589423893663</v>
      </c>
      <c r="AF156">
        <f t="shared" si="124"/>
        <v>0.97525539114828119</v>
      </c>
      <c r="AG156">
        <f t="shared" si="125"/>
        <v>6.2771144599106057</v>
      </c>
      <c r="AH156">
        <v>427.45258663118398</v>
      </c>
      <c r="AI156">
        <v>419.82590909090902</v>
      </c>
      <c r="AJ156">
        <v>-1.9157426396292101E-5</v>
      </c>
      <c r="AK156">
        <v>66.693767418822205</v>
      </c>
      <c r="AL156">
        <f t="shared" si="126"/>
        <v>0.97423504595710209</v>
      </c>
      <c r="AM156">
        <v>12.3125623088998</v>
      </c>
      <c r="AN156">
        <v>13.465986060605999</v>
      </c>
      <c r="AO156">
        <v>-4.9590148675193304E-6</v>
      </c>
      <c r="AP156">
        <v>77.838434885310704</v>
      </c>
      <c r="AQ156">
        <v>13</v>
      </c>
      <c r="AR156">
        <v>3</v>
      </c>
      <c r="AS156">
        <f t="shared" si="127"/>
        <v>1</v>
      </c>
      <c r="AT156">
        <f t="shared" si="128"/>
        <v>0</v>
      </c>
      <c r="AU156">
        <f t="shared" si="129"/>
        <v>53993.049717511873</v>
      </c>
      <c r="AV156" t="s">
        <v>427</v>
      </c>
      <c r="AW156">
        <v>10452.200000000001</v>
      </c>
      <c r="AX156">
        <v>1034.8442307692301</v>
      </c>
      <c r="AY156">
        <v>4484.24</v>
      </c>
      <c r="AZ156">
        <f t="shared" si="130"/>
        <v>0.76922639493666034</v>
      </c>
      <c r="BA156">
        <v>-1.01765535009789</v>
      </c>
      <c r="BB156" t="s">
        <v>937</v>
      </c>
      <c r="BC156">
        <v>10450.700000000001</v>
      </c>
      <c r="BD156">
        <v>1653.5532000000001</v>
      </c>
      <c r="BE156">
        <v>2177.35</v>
      </c>
      <c r="BF156">
        <f t="shared" si="131"/>
        <v>0.24056619284910552</v>
      </c>
      <c r="BG156">
        <v>0.5</v>
      </c>
      <c r="BH156">
        <f t="shared" si="132"/>
        <v>336.68795025696005</v>
      </c>
      <c r="BI156">
        <f t="shared" si="133"/>
        <v>6.2771144599106057</v>
      </c>
      <c r="BJ156">
        <f t="shared" si="134"/>
        <v>40.49786918574295</v>
      </c>
      <c r="BK156">
        <f t="shared" si="135"/>
        <v>2.1666263388520828E-2</v>
      </c>
      <c r="BL156">
        <f t="shared" si="136"/>
        <v>1.0594943394493306</v>
      </c>
      <c r="BM156">
        <f t="shared" si="137"/>
        <v>831.53191098089758</v>
      </c>
      <c r="BN156" t="s">
        <v>383</v>
      </c>
      <c r="BO156">
        <v>0</v>
      </c>
      <c r="BP156">
        <f t="shared" si="138"/>
        <v>831.53191098089758</v>
      </c>
      <c r="BQ156">
        <f t="shared" si="139"/>
        <v>0.61809910626178721</v>
      </c>
      <c r="BR156">
        <f t="shared" si="140"/>
        <v>0.38920326920391474</v>
      </c>
      <c r="BS156">
        <f t="shared" si="141"/>
        <v>0.63155607942913716</v>
      </c>
      <c r="BT156">
        <f t="shared" si="142"/>
        <v>0.45846315537878074</v>
      </c>
      <c r="BU156">
        <f t="shared" si="143"/>
        <v>0.66878089796997886</v>
      </c>
      <c r="BV156">
        <f t="shared" si="144"/>
        <v>0.19572091070377653</v>
      </c>
      <c r="BW156">
        <f t="shared" si="145"/>
        <v>0.80427908929622349</v>
      </c>
      <c r="BX156">
        <f t="shared" si="146"/>
        <v>400.11900000000003</v>
      </c>
      <c r="BY156">
        <f t="shared" si="147"/>
        <v>336.68795025696005</v>
      </c>
      <c r="BZ156">
        <f t="shared" si="148"/>
        <v>0.84146953845470984</v>
      </c>
      <c r="CA156">
        <f t="shared" si="149"/>
        <v>0.19293907690941967</v>
      </c>
      <c r="CB156">
        <v>1717106575</v>
      </c>
      <c r="CC156">
        <v>414.21800000000002</v>
      </c>
      <c r="CD156">
        <v>422.202</v>
      </c>
      <c r="CE156">
        <v>13.466200000000001</v>
      </c>
      <c r="CF156">
        <v>12.3116</v>
      </c>
      <c r="CG156">
        <v>413.58199999999999</v>
      </c>
      <c r="CH156">
        <v>13.5992</v>
      </c>
      <c r="CI156">
        <v>499.97699999999998</v>
      </c>
      <c r="CJ156">
        <v>100.524</v>
      </c>
      <c r="CK156">
        <v>9.9646899999999997E-2</v>
      </c>
      <c r="CL156">
        <v>23.347300000000001</v>
      </c>
      <c r="CM156">
        <v>22.591699999999999</v>
      </c>
      <c r="CN156">
        <v>999.9</v>
      </c>
      <c r="CO156">
        <v>0</v>
      </c>
      <c r="CP156">
        <v>0</v>
      </c>
      <c r="CQ156">
        <v>10035.6</v>
      </c>
      <c r="CR156">
        <v>0</v>
      </c>
      <c r="CS156">
        <v>1.5289399999999999E-3</v>
      </c>
      <c r="CT156">
        <v>400.11900000000003</v>
      </c>
      <c r="CU156">
        <v>0.94999199999999995</v>
      </c>
      <c r="CV156">
        <v>5.0007799999999998E-2</v>
      </c>
      <c r="CW156">
        <v>0</v>
      </c>
      <c r="CX156">
        <v>1653.89</v>
      </c>
      <c r="CY156">
        <v>8.2756299999999996</v>
      </c>
      <c r="CZ156">
        <v>3850.48</v>
      </c>
      <c r="DA156">
        <v>3405.87</v>
      </c>
      <c r="DB156">
        <v>37.436999999999998</v>
      </c>
      <c r="DC156">
        <v>40.811999999999998</v>
      </c>
      <c r="DD156">
        <v>39.436999999999998</v>
      </c>
      <c r="DE156">
        <v>40.625</v>
      </c>
      <c r="DF156">
        <v>41</v>
      </c>
      <c r="DG156">
        <v>372.25</v>
      </c>
      <c r="DH156">
        <v>19.600000000000001</v>
      </c>
      <c r="DI156">
        <v>0</v>
      </c>
      <c r="DJ156">
        <v>299.200000047684</v>
      </c>
      <c r="DK156">
        <v>0</v>
      </c>
      <c r="DL156">
        <v>1653.5532000000001</v>
      </c>
      <c r="DM156">
        <v>2.2638461537853698</v>
      </c>
      <c r="DN156">
        <v>4.3176922254037402</v>
      </c>
      <c r="DO156">
        <v>3849.0455999999999</v>
      </c>
      <c r="DP156">
        <v>15</v>
      </c>
      <c r="DQ156">
        <v>1717106597</v>
      </c>
      <c r="DR156" t="s">
        <v>938</v>
      </c>
      <c r="DS156">
        <v>1717106596</v>
      </c>
      <c r="DT156">
        <v>1717106597</v>
      </c>
      <c r="DU156">
        <v>139</v>
      </c>
      <c r="DV156">
        <v>0</v>
      </c>
      <c r="DW156">
        <v>-3.0000000000000001E-3</v>
      </c>
      <c r="DX156">
        <v>0.63600000000000001</v>
      </c>
      <c r="DY156">
        <v>-0.13300000000000001</v>
      </c>
      <c r="DZ156">
        <v>422</v>
      </c>
      <c r="EA156">
        <v>12</v>
      </c>
      <c r="EB156">
        <v>0.45</v>
      </c>
      <c r="EC156">
        <v>0.06</v>
      </c>
      <c r="ED156">
        <v>-8.0307414999999995</v>
      </c>
      <c r="EE156">
        <v>-8.2290225564046401E-3</v>
      </c>
      <c r="EF156">
        <v>2.9818467813588601E-2</v>
      </c>
      <c r="EG156">
        <v>1</v>
      </c>
      <c r="EH156">
        <v>414.15245966021001</v>
      </c>
      <c r="EI156">
        <v>0.105642931606895</v>
      </c>
      <c r="EJ156">
        <v>2.0069432047326599E-2</v>
      </c>
      <c r="EK156">
        <v>1</v>
      </c>
      <c r="EL156">
        <v>1.153119</v>
      </c>
      <c r="EM156">
        <v>9.4123308270696107E-3</v>
      </c>
      <c r="EN156">
        <v>1.6254996155028801E-3</v>
      </c>
      <c r="EO156">
        <v>1</v>
      </c>
      <c r="EP156">
        <v>3</v>
      </c>
      <c r="EQ156">
        <v>3</v>
      </c>
      <c r="ER156" t="s">
        <v>385</v>
      </c>
      <c r="ES156">
        <v>2.9777800000000001</v>
      </c>
      <c r="ET156">
        <v>2.83012</v>
      </c>
      <c r="EU156">
        <v>0.101635</v>
      </c>
      <c r="EV156">
        <v>0.10255400000000001</v>
      </c>
      <c r="EW156">
        <v>7.7616199999999996E-2</v>
      </c>
      <c r="EX156">
        <v>7.1064299999999997E-2</v>
      </c>
      <c r="EY156">
        <v>25272.5</v>
      </c>
      <c r="EZ156">
        <v>30826.400000000001</v>
      </c>
      <c r="FA156">
        <v>26034.799999999999</v>
      </c>
      <c r="FB156">
        <v>31218.7</v>
      </c>
      <c r="FC156">
        <v>32195.5</v>
      </c>
      <c r="FD156">
        <v>35365.4</v>
      </c>
      <c r="FE156">
        <v>38331.199999999997</v>
      </c>
      <c r="FF156">
        <v>41406.1</v>
      </c>
      <c r="FG156">
        <v>2.1518799999999998</v>
      </c>
      <c r="FH156">
        <v>1.4881800000000001</v>
      </c>
      <c r="FI156">
        <v>5.5655799999999998E-2</v>
      </c>
      <c r="FJ156">
        <v>0</v>
      </c>
      <c r="FK156">
        <v>21.674199999999999</v>
      </c>
      <c r="FL156">
        <v>999.9</v>
      </c>
      <c r="FM156">
        <v>34.018999999999998</v>
      </c>
      <c r="FN156">
        <v>27.896000000000001</v>
      </c>
      <c r="FO156">
        <v>12.7645</v>
      </c>
      <c r="FP156">
        <v>62.494799999999998</v>
      </c>
      <c r="FQ156">
        <v>44.222799999999999</v>
      </c>
      <c r="FR156">
        <v>1</v>
      </c>
      <c r="FS156">
        <v>-0.21101600000000001</v>
      </c>
      <c r="FT156">
        <v>0.36061799999999999</v>
      </c>
      <c r="FU156">
        <v>20.262799999999999</v>
      </c>
      <c r="FV156">
        <v>5.24709</v>
      </c>
      <c r="FW156">
        <v>12.039899999999999</v>
      </c>
      <c r="FX156">
        <v>5.0236499999999999</v>
      </c>
      <c r="FY156">
        <v>3.3008999999999999</v>
      </c>
      <c r="FZ156">
        <v>999.9</v>
      </c>
      <c r="GA156">
        <v>9999</v>
      </c>
      <c r="GB156">
        <v>9999</v>
      </c>
      <c r="GC156">
        <v>9999</v>
      </c>
      <c r="GD156">
        <v>1.87836</v>
      </c>
      <c r="GE156">
        <v>1.87999</v>
      </c>
      <c r="GF156">
        <v>1.8789100000000001</v>
      </c>
      <c r="GG156">
        <v>1.8793200000000001</v>
      </c>
      <c r="GH156">
        <v>1.8808100000000001</v>
      </c>
      <c r="GI156">
        <v>1.87531</v>
      </c>
      <c r="GJ156">
        <v>1.8824799999999999</v>
      </c>
      <c r="GK156">
        <v>1.8772899999999999</v>
      </c>
      <c r="GL156">
        <v>5</v>
      </c>
      <c r="GM156">
        <v>0</v>
      </c>
      <c r="GN156">
        <v>0</v>
      </c>
      <c r="GO156">
        <v>0</v>
      </c>
      <c r="GP156" t="s">
        <v>386</v>
      </c>
      <c r="GQ156" t="s">
        <v>387</v>
      </c>
      <c r="GR156" t="s">
        <v>388</v>
      </c>
      <c r="GS156" t="s">
        <v>388</v>
      </c>
      <c r="GT156" t="s">
        <v>388</v>
      </c>
      <c r="GU156" t="s">
        <v>388</v>
      </c>
      <c r="GV156">
        <v>0</v>
      </c>
      <c r="GW156">
        <v>100</v>
      </c>
      <c r="GX156">
        <v>100</v>
      </c>
      <c r="GY156">
        <v>0.63600000000000001</v>
      </c>
      <c r="GZ156">
        <v>-0.13300000000000001</v>
      </c>
      <c r="HA156">
        <v>0.63640000000003705</v>
      </c>
      <c r="HB156">
        <v>0</v>
      </c>
      <c r="HC156">
        <v>0</v>
      </c>
      <c r="HD156">
        <v>0</v>
      </c>
      <c r="HE156">
        <v>-0.13022</v>
      </c>
      <c r="HF156">
        <v>0</v>
      </c>
      <c r="HG156">
        <v>0</v>
      </c>
      <c r="HH156">
        <v>0</v>
      </c>
      <c r="HI156">
        <v>-1</v>
      </c>
      <c r="HJ156">
        <v>-1</v>
      </c>
      <c r="HK156">
        <v>-1</v>
      </c>
      <c r="HL156">
        <v>-1</v>
      </c>
      <c r="HM156">
        <v>4.5999999999999996</v>
      </c>
      <c r="HN156">
        <v>4.5999999999999996</v>
      </c>
      <c r="HO156">
        <v>0.159912</v>
      </c>
      <c r="HP156">
        <v>4.99878</v>
      </c>
      <c r="HQ156">
        <v>1.5490699999999999</v>
      </c>
      <c r="HR156">
        <v>2.32666</v>
      </c>
      <c r="HS156">
        <v>1.5185500000000001</v>
      </c>
      <c r="HT156">
        <v>1.2206999999999999E-3</v>
      </c>
      <c r="HU156">
        <v>30.200500000000002</v>
      </c>
      <c r="HV156">
        <v>23.938700000000001</v>
      </c>
      <c r="HW156">
        <v>2</v>
      </c>
      <c r="HX156">
        <v>482.63299999999998</v>
      </c>
      <c r="HY156">
        <v>206.26900000000001</v>
      </c>
      <c r="HZ156">
        <v>21.999700000000001</v>
      </c>
      <c r="IA156">
        <v>24.721800000000002</v>
      </c>
      <c r="IB156">
        <v>30.0002</v>
      </c>
      <c r="IC156">
        <v>24.6981</v>
      </c>
      <c r="ID156">
        <v>24.695900000000002</v>
      </c>
      <c r="IE156">
        <v>-1</v>
      </c>
      <c r="IF156">
        <v>-30</v>
      </c>
      <c r="IG156">
        <v>-30</v>
      </c>
      <c r="IH156">
        <v>22</v>
      </c>
      <c r="II156">
        <v>400</v>
      </c>
      <c r="IJ156">
        <v>15.804</v>
      </c>
      <c r="IK156">
        <v>100.61</v>
      </c>
      <c r="IL156">
        <v>100.986</v>
      </c>
    </row>
    <row r="157" spans="1:246" x14ac:dyDescent="0.35">
      <c r="A157">
        <v>139</v>
      </c>
      <c r="B157">
        <v>1717106875</v>
      </c>
      <c r="C157">
        <v>45002.900000095397</v>
      </c>
      <c r="D157" t="s">
        <v>939</v>
      </c>
      <c r="E157" t="s">
        <v>940</v>
      </c>
      <c r="F157" t="s">
        <v>381</v>
      </c>
      <c r="G157">
        <v>1717106875</v>
      </c>
      <c r="H157">
        <f t="shared" si="100"/>
        <v>9.6744050903476808E-4</v>
      </c>
      <c r="I157">
        <f t="shared" si="101"/>
        <v>0.96744050903476808</v>
      </c>
      <c r="J157">
        <f t="shared" si="102"/>
        <v>6.2302955461569116</v>
      </c>
      <c r="K157">
        <f t="shared" si="103"/>
        <v>414.36</v>
      </c>
      <c r="L157">
        <f t="shared" si="104"/>
        <v>242.95848950439427</v>
      </c>
      <c r="M157">
        <f t="shared" si="105"/>
        <v>24.447413259029975</v>
      </c>
      <c r="N157">
        <f t="shared" si="106"/>
        <v>41.694489370079999</v>
      </c>
      <c r="O157">
        <f t="shared" si="107"/>
        <v>6.1736286923905433E-2</v>
      </c>
      <c r="P157">
        <f t="shared" si="108"/>
        <v>2.9424478927172752</v>
      </c>
      <c r="Q157">
        <f t="shared" si="109"/>
        <v>6.1025613702064781E-2</v>
      </c>
      <c r="R157">
        <f t="shared" si="110"/>
        <v>3.8204177981073506E-2</v>
      </c>
      <c r="S157">
        <f t="shared" si="111"/>
        <v>77.198976392073902</v>
      </c>
      <c r="T157">
        <f t="shared" si="112"/>
        <v>23.5426287531103</v>
      </c>
      <c r="U157">
        <f t="shared" si="113"/>
        <v>23.5426287531103</v>
      </c>
      <c r="V157">
        <f t="shared" si="114"/>
        <v>2.9136714081218544</v>
      </c>
      <c r="W157">
        <f t="shared" si="115"/>
        <v>46.984796781910788</v>
      </c>
      <c r="X157">
        <f t="shared" si="116"/>
        <v>1.3522936868747999</v>
      </c>
      <c r="Y157">
        <f t="shared" si="117"/>
        <v>2.8781516139183023</v>
      </c>
      <c r="Z157">
        <f t="shared" si="118"/>
        <v>1.5613777212470545</v>
      </c>
      <c r="AA157">
        <f t="shared" si="119"/>
        <v>-42.664126448433272</v>
      </c>
      <c r="AB157">
        <f t="shared" si="120"/>
        <v>-32.254701085405962</v>
      </c>
      <c r="AC157">
        <f t="shared" si="121"/>
        <v>-2.2824966666315878</v>
      </c>
      <c r="AD157">
        <f t="shared" si="122"/>
        <v>-2.347808396919504E-3</v>
      </c>
      <c r="AE157">
        <f t="shared" si="123"/>
        <v>6.1998579802181606</v>
      </c>
      <c r="AF157">
        <f t="shared" si="124"/>
        <v>0.96951797096357673</v>
      </c>
      <c r="AG157">
        <f t="shared" si="125"/>
        <v>6.2302955461569116</v>
      </c>
      <c r="AH157">
        <v>427.53274293616403</v>
      </c>
      <c r="AI157">
        <v>419.96423636363699</v>
      </c>
      <c r="AJ157">
        <v>-1.7927914387742499E-4</v>
      </c>
      <c r="AK157">
        <v>66.787616435908802</v>
      </c>
      <c r="AL157">
        <f t="shared" si="126"/>
        <v>0.96744050903476808</v>
      </c>
      <c r="AM157">
        <v>12.291545337216901</v>
      </c>
      <c r="AN157">
        <v>13.4368824242424</v>
      </c>
      <c r="AO157">
        <v>9.4298822264375103E-7</v>
      </c>
      <c r="AP157">
        <v>78.098514876152805</v>
      </c>
      <c r="AQ157">
        <v>13</v>
      </c>
      <c r="AR157">
        <v>3</v>
      </c>
      <c r="AS157">
        <f t="shared" si="127"/>
        <v>1</v>
      </c>
      <c r="AT157">
        <f t="shared" si="128"/>
        <v>0</v>
      </c>
      <c r="AU157">
        <f t="shared" si="129"/>
        <v>53920.248377058633</v>
      </c>
      <c r="AV157" t="s">
        <v>427</v>
      </c>
      <c r="AW157">
        <v>10452.200000000001</v>
      </c>
      <c r="AX157">
        <v>1034.8442307692301</v>
      </c>
      <c r="AY157">
        <v>4484.24</v>
      </c>
      <c r="AZ157">
        <f t="shared" si="130"/>
        <v>0.76922639493666034</v>
      </c>
      <c r="BA157">
        <v>-1.01765535009789</v>
      </c>
      <c r="BB157" t="s">
        <v>941</v>
      </c>
      <c r="BC157">
        <v>10447</v>
      </c>
      <c r="BD157">
        <v>1656.85846153846</v>
      </c>
      <c r="BE157">
        <v>2177.14</v>
      </c>
      <c r="BF157">
        <f t="shared" si="131"/>
        <v>0.23897477353846786</v>
      </c>
      <c r="BG157">
        <v>0.5</v>
      </c>
      <c r="BH157">
        <f t="shared" si="132"/>
        <v>336.68963319603694</v>
      </c>
      <c r="BI157">
        <f t="shared" si="133"/>
        <v>6.2302955461569116</v>
      </c>
      <c r="BJ157">
        <f t="shared" si="134"/>
        <v>40.230164422886368</v>
      </c>
      <c r="BK157">
        <f t="shared" si="135"/>
        <v>2.1527098495588946E-2</v>
      </c>
      <c r="BL157">
        <f t="shared" si="136"/>
        <v>1.0596929917230862</v>
      </c>
      <c r="BM157">
        <f t="shared" si="137"/>
        <v>831.5012810134649</v>
      </c>
      <c r="BN157" t="s">
        <v>383</v>
      </c>
      <c r="BO157">
        <v>0</v>
      </c>
      <c r="BP157">
        <f t="shared" si="138"/>
        <v>831.5012810134649</v>
      </c>
      <c r="BQ157">
        <f t="shared" si="139"/>
        <v>0.6180763382173563</v>
      </c>
      <c r="BR157">
        <f t="shared" si="140"/>
        <v>0.38664281216089624</v>
      </c>
      <c r="BS157">
        <f t="shared" si="141"/>
        <v>0.63160827463731462</v>
      </c>
      <c r="BT157">
        <f t="shared" si="142"/>
        <v>0.45547007393006561</v>
      </c>
      <c r="BU157">
        <f t="shared" si="143"/>
        <v>0.66884177819771995</v>
      </c>
      <c r="BV157">
        <f t="shared" si="144"/>
        <v>0.19403829661340749</v>
      </c>
      <c r="BW157">
        <f t="shared" si="145"/>
        <v>0.80596170338659245</v>
      </c>
      <c r="BX157">
        <f t="shared" si="146"/>
        <v>400.12099999999998</v>
      </c>
      <c r="BY157">
        <f t="shared" si="147"/>
        <v>336.68963319603694</v>
      </c>
      <c r="BZ157">
        <f t="shared" si="148"/>
        <v>0.84146953845470984</v>
      </c>
      <c r="CA157">
        <f t="shared" si="149"/>
        <v>0.19293907690941967</v>
      </c>
      <c r="CB157">
        <v>1717106875</v>
      </c>
      <c r="CC157">
        <v>414.36</v>
      </c>
      <c r="CD157">
        <v>422.28199999999998</v>
      </c>
      <c r="CE157">
        <v>13.4391</v>
      </c>
      <c r="CF157">
        <v>12.2913</v>
      </c>
      <c r="CG157">
        <v>413.74099999999999</v>
      </c>
      <c r="CH157">
        <v>13.569100000000001</v>
      </c>
      <c r="CI157">
        <v>499.99400000000003</v>
      </c>
      <c r="CJ157">
        <v>100.524</v>
      </c>
      <c r="CK157">
        <v>9.9828E-2</v>
      </c>
      <c r="CL157">
        <v>23.339300000000001</v>
      </c>
      <c r="CM157">
        <v>22.5913</v>
      </c>
      <c r="CN157">
        <v>999.9</v>
      </c>
      <c r="CO157">
        <v>0</v>
      </c>
      <c r="CP157">
        <v>0</v>
      </c>
      <c r="CQ157">
        <v>10021.200000000001</v>
      </c>
      <c r="CR157">
        <v>0</v>
      </c>
      <c r="CS157">
        <v>1.5289399999999999E-3</v>
      </c>
      <c r="CT157">
        <v>400.12099999999998</v>
      </c>
      <c r="CU157">
        <v>0.94999199999999995</v>
      </c>
      <c r="CV157">
        <v>5.0007799999999998E-2</v>
      </c>
      <c r="CW157">
        <v>0</v>
      </c>
      <c r="CX157">
        <v>1656.94</v>
      </c>
      <c r="CY157">
        <v>8.2756299999999996</v>
      </c>
      <c r="CZ157">
        <v>3857.68</v>
      </c>
      <c r="DA157">
        <v>3405.9</v>
      </c>
      <c r="DB157">
        <v>37.375</v>
      </c>
      <c r="DC157">
        <v>40.811999999999998</v>
      </c>
      <c r="DD157">
        <v>39.436999999999998</v>
      </c>
      <c r="DE157">
        <v>40.625</v>
      </c>
      <c r="DF157">
        <v>41</v>
      </c>
      <c r="DG157">
        <v>372.25</v>
      </c>
      <c r="DH157">
        <v>19.600000000000001</v>
      </c>
      <c r="DI157">
        <v>0</v>
      </c>
      <c r="DJ157">
        <v>299</v>
      </c>
      <c r="DK157">
        <v>0</v>
      </c>
      <c r="DL157">
        <v>1656.85846153846</v>
      </c>
      <c r="DM157">
        <v>1.1029059867783699</v>
      </c>
      <c r="DN157">
        <v>2.7958974957870901</v>
      </c>
      <c r="DO157">
        <v>3856.63</v>
      </c>
      <c r="DP157">
        <v>15</v>
      </c>
      <c r="DQ157">
        <v>1717106904</v>
      </c>
      <c r="DR157" t="s">
        <v>942</v>
      </c>
      <c r="DS157">
        <v>1717106904</v>
      </c>
      <c r="DT157">
        <v>1717106902</v>
      </c>
      <c r="DU157">
        <v>140</v>
      </c>
      <c r="DV157">
        <v>-1.7000000000000001E-2</v>
      </c>
      <c r="DW157">
        <v>3.0000000000000001E-3</v>
      </c>
      <c r="DX157">
        <v>0.61899999999999999</v>
      </c>
      <c r="DY157">
        <v>-0.13</v>
      </c>
      <c r="DZ157">
        <v>422</v>
      </c>
      <c r="EA157">
        <v>12</v>
      </c>
      <c r="EB157">
        <v>0.59</v>
      </c>
      <c r="EC157">
        <v>0.15</v>
      </c>
      <c r="ED157">
        <v>-7.9627144999999997</v>
      </c>
      <c r="EE157">
        <v>5.0847969924835701E-2</v>
      </c>
      <c r="EF157">
        <v>3.1993179816173299E-2</v>
      </c>
      <c r="EG157">
        <v>1</v>
      </c>
      <c r="EH157">
        <v>414.31645971183298</v>
      </c>
      <c r="EI157">
        <v>8.6999944301840104E-2</v>
      </c>
      <c r="EJ157">
        <v>2.46627098442594E-2</v>
      </c>
      <c r="EK157">
        <v>1</v>
      </c>
      <c r="EL157">
        <v>1.1446259999999999</v>
      </c>
      <c r="EM157">
        <v>-1.07296240601495E-2</v>
      </c>
      <c r="EN157">
        <v>1.82133851878227E-3</v>
      </c>
      <c r="EO157">
        <v>1</v>
      </c>
      <c r="EP157">
        <v>3</v>
      </c>
      <c r="EQ157">
        <v>3</v>
      </c>
      <c r="ER157" t="s">
        <v>385</v>
      </c>
      <c r="ES157">
        <v>2.97784</v>
      </c>
      <c r="ET157">
        <v>2.8301699999999999</v>
      </c>
      <c r="EU157">
        <v>0.10166600000000001</v>
      </c>
      <c r="EV157">
        <v>0.10256999999999999</v>
      </c>
      <c r="EW157">
        <v>7.7489100000000005E-2</v>
      </c>
      <c r="EX157">
        <v>7.0977999999999999E-2</v>
      </c>
      <c r="EY157">
        <v>25271.9</v>
      </c>
      <c r="EZ157">
        <v>30825.599999999999</v>
      </c>
      <c r="FA157">
        <v>26034.9</v>
      </c>
      <c r="FB157">
        <v>31218.3</v>
      </c>
      <c r="FC157">
        <v>32200.1</v>
      </c>
      <c r="FD157">
        <v>35368.5</v>
      </c>
      <c r="FE157">
        <v>38331.300000000003</v>
      </c>
      <c r="FF157">
        <v>41405.9</v>
      </c>
      <c r="FG157">
        <v>2.1522800000000002</v>
      </c>
      <c r="FH157">
        <v>1.4879</v>
      </c>
      <c r="FI157">
        <v>5.5410000000000001E-2</v>
      </c>
      <c r="FJ157">
        <v>0</v>
      </c>
      <c r="FK157">
        <v>21.677900000000001</v>
      </c>
      <c r="FL157">
        <v>999.9</v>
      </c>
      <c r="FM157">
        <v>34.000999999999998</v>
      </c>
      <c r="FN157">
        <v>27.885000000000002</v>
      </c>
      <c r="FO157">
        <v>12.750400000000001</v>
      </c>
      <c r="FP157">
        <v>62.2849</v>
      </c>
      <c r="FQ157">
        <v>44.266800000000003</v>
      </c>
      <c r="FR157">
        <v>1</v>
      </c>
      <c r="FS157">
        <v>-0.211448</v>
      </c>
      <c r="FT157">
        <v>0.366008</v>
      </c>
      <c r="FU157">
        <v>20.262599999999999</v>
      </c>
      <c r="FV157">
        <v>5.24709</v>
      </c>
      <c r="FW157">
        <v>12.039899999999999</v>
      </c>
      <c r="FX157">
        <v>5.0238500000000004</v>
      </c>
      <c r="FY157">
        <v>3.3007499999999999</v>
      </c>
      <c r="FZ157">
        <v>999.9</v>
      </c>
      <c r="GA157">
        <v>9999</v>
      </c>
      <c r="GB157">
        <v>9999</v>
      </c>
      <c r="GC157">
        <v>9999</v>
      </c>
      <c r="GD157">
        <v>1.87836</v>
      </c>
      <c r="GE157">
        <v>1.8799600000000001</v>
      </c>
      <c r="GF157">
        <v>1.87893</v>
      </c>
      <c r="GG157">
        <v>1.8792899999999999</v>
      </c>
      <c r="GH157">
        <v>1.8808</v>
      </c>
      <c r="GI157">
        <v>1.87531</v>
      </c>
      <c r="GJ157">
        <v>1.8824799999999999</v>
      </c>
      <c r="GK157">
        <v>1.8772899999999999</v>
      </c>
      <c r="GL157">
        <v>5</v>
      </c>
      <c r="GM157">
        <v>0</v>
      </c>
      <c r="GN157">
        <v>0</v>
      </c>
      <c r="GO157">
        <v>0</v>
      </c>
      <c r="GP157" t="s">
        <v>386</v>
      </c>
      <c r="GQ157" t="s">
        <v>387</v>
      </c>
      <c r="GR157" t="s">
        <v>388</v>
      </c>
      <c r="GS157" t="s">
        <v>388</v>
      </c>
      <c r="GT157" t="s">
        <v>388</v>
      </c>
      <c r="GU157" t="s">
        <v>388</v>
      </c>
      <c r="GV157">
        <v>0</v>
      </c>
      <c r="GW157">
        <v>100</v>
      </c>
      <c r="GX157">
        <v>100</v>
      </c>
      <c r="GY157">
        <v>0.61899999999999999</v>
      </c>
      <c r="GZ157">
        <v>-0.13</v>
      </c>
      <c r="HA157">
        <v>0.63645454545456903</v>
      </c>
      <c r="HB157">
        <v>0</v>
      </c>
      <c r="HC157">
        <v>0</v>
      </c>
      <c r="HD157">
        <v>0</v>
      </c>
      <c r="HE157">
        <v>-0.13286999999999899</v>
      </c>
      <c r="HF157">
        <v>0</v>
      </c>
      <c r="HG157">
        <v>0</v>
      </c>
      <c r="HH157">
        <v>0</v>
      </c>
      <c r="HI157">
        <v>-1</v>
      </c>
      <c r="HJ157">
        <v>-1</v>
      </c>
      <c r="HK157">
        <v>-1</v>
      </c>
      <c r="HL157">
        <v>-1</v>
      </c>
      <c r="HM157">
        <v>4.7</v>
      </c>
      <c r="HN157">
        <v>4.5999999999999996</v>
      </c>
      <c r="HO157">
        <v>0.159912</v>
      </c>
      <c r="HP157">
        <v>4.99878</v>
      </c>
      <c r="HQ157">
        <v>1.5502899999999999</v>
      </c>
      <c r="HR157">
        <v>2.32544</v>
      </c>
      <c r="HS157">
        <v>1.5185500000000001</v>
      </c>
      <c r="HT157">
        <v>1.2206999999999999E-3</v>
      </c>
      <c r="HU157">
        <v>30.178999999999998</v>
      </c>
      <c r="HV157">
        <v>23.938700000000001</v>
      </c>
      <c r="HW157">
        <v>2</v>
      </c>
      <c r="HX157">
        <v>482.822</v>
      </c>
      <c r="HY157">
        <v>206.15</v>
      </c>
      <c r="HZ157">
        <v>22.0002</v>
      </c>
      <c r="IA157">
        <v>24.7135</v>
      </c>
      <c r="IB157">
        <v>30.0001</v>
      </c>
      <c r="IC157">
        <v>24.691800000000001</v>
      </c>
      <c r="ID157">
        <v>24.689599999999999</v>
      </c>
      <c r="IE157">
        <v>-1</v>
      </c>
      <c r="IF157">
        <v>-30</v>
      </c>
      <c r="IG157">
        <v>-30</v>
      </c>
      <c r="IH157">
        <v>22</v>
      </c>
      <c r="II157">
        <v>400</v>
      </c>
      <c r="IJ157">
        <v>15.804</v>
      </c>
      <c r="IK157">
        <v>100.611</v>
      </c>
      <c r="IL157">
        <v>100.985</v>
      </c>
    </row>
    <row r="158" spans="1:246" x14ac:dyDescent="0.35">
      <c r="A158">
        <v>140</v>
      </c>
      <c r="B158">
        <v>1717107175.0999999</v>
      </c>
      <c r="C158">
        <v>45303</v>
      </c>
      <c r="D158" t="s">
        <v>943</v>
      </c>
      <c r="E158" t="s">
        <v>944</v>
      </c>
      <c r="F158" t="s">
        <v>381</v>
      </c>
      <c r="G158">
        <v>1717107175.0999999</v>
      </c>
      <c r="H158">
        <f t="shared" si="100"/>
        <v>9.6829429760144259E-4</v>
      </c>
      <c r="I158">
        <f t="shared" si="101"/>
        <v>0.96829429760144259</v>
      </c>
      <c r="J158">
        <f t="shared" si="102"/>
        <v>6.1794536774723934</v>
      </c>
      <c r="K158">
        <f t="shared" si="103"/>
        <v>414.35399999999998</v>
      </c>
      <c r="L158">
        <f t="shared" si="104"/>
        <v>243.90415166393379</v>
      </c>
      <c r="M158">
        <f t="shared" si="105"/>
        <v>24.541393787506568</v>
      </c>
      <c r="N158">
        <f t="shared" si="106"/>
        <v>41.691888440832003</v>
      </c>
      <c r="O158">
        <f t="shared" si="107"/>
        <v>6.1605368735284244E-2</v>
      </c>
      <c r="P158">
        <f t="shared" si="108"/>
        <v>2.9389719158628589</v>
      </c>
      <c r="Q158">
        <f t="shared" si="109"/>
        <v>6.0896861191275325E-2</v>
      </c>
      <c r="R158">
        <f t="shared" si="110"/>
        <v>3.812351579194892E-2</v>
      </c>
      <c r="S158">
        <f t="shared" si="111"/>
        <v>77.199941087458456</v>
      </c>
      <c r="T158">
        <f t="shared" si="112"/>
        <v>23.553335642085774</v>
      </c>
      <c r="U158">
        <f t="shared" si="113"/>
        <v>23.553335642085774</v>
      </c>
      <c r="V158">
        <f t="shared" si="114"/>
        <v>2.915552388533031</v>
      </c>
      <c r="W158">
        <f t="shared" si="115"/>
        <v>46.859624965115742</v>
      </c>
      <c r="X158">
        <f t="shared" si="116"/>
        <v>1.3495625067007999</v>
      </c>
      <c r="Y158">
        <f t="shared" si="117"/>
        <v>2.8800113268202008</v>
      </c>
      <c r="Z158">
        <f t="shared" si="118"/>
        <v>1.5659898818322311</v>
      </c>
      <c r="AA158">
        <f t="shared" si="119"/>
        <v>-42.70177852422362</v>
      </c>
      <c r="AB158">
        <f t="shared" si="120"/>
        <v>-32.217689444278029</v>
      </c>
      <c r="AC158">
        <f t="shared" si="121"/>
        <v>-2.2828212560058385</v>
      </c>
      <c r="AD158">
        <f t="shared" si="122"/>
        <v>-2.3481370490259224E-3</v>
      </c>
      <c r="AE158">
        <f t="shared" si="123"/>
        <v>6.1956221199846579</v>
      </c>
      <c r="AF158">
        <f t="shared" si="124"/>
        <v>0.96542215114443908</v>
      </c>
      <c r="AG158">
        <f t="shared" si="125"/>
        <v>6.1794536774723934</v>
      </c>
      <c r="AH158">
        <v>427.526597367617</v>
      </c>
      <c r="AI158">
        <v>419.97416363636398</v>
      </c>
      <c r="AJ158">
        <v>8.2300342583695296E-3</v>
      </c>
      <c r="AK158">
        <v>66.694058905138505</v>
      </c>
      <c r="AL158">
        <f t="shared" si="126"/>
        <v>0.96829429760144259</v>
      </c>
      <c r="AM158">
        <v>12.269854554685001</v>
      </c>
      <c r="AN158">
        <v>13.4162193939394</v>
      </c>
      <c r="AO158">
        <v>4.9460018332076797E-6</v>
      </c>
      <c r="AP158">
        <v>77.839271292583604</v>
      </c>
      <c r="AQ158">
        <v>13</v>
      </c>
      <c r="AR158">
        <v>3</v>
      </c>
      <c r="AS158">
        <f t="shared" si="127"/>
        <v>1</v>
      </c>
      <c r="AT158">
        <f t="shared" si="128"/>
        <v>0</v>
      </c>
      <c r="AU158">
        <f t="shared" si="129"/>
        <v>53816.05165859597</v>
      </c>
      <c r="AV158" t="s">
        <v>427</v>
      </c>
      <c r="AW158">
        <v>10452.200000000001</v>
      </c>
      <c r="AX158">
        <v>1034.8442307692301</v>
      </c>
      <c r="AY158">
        <v>4484.24</v>
      </c>
      <c r="AZ158">
        <f t="shared" si="130"/>
        <v>0.76922639493666034</v>
      </c>
      <c r="BA158">
        <v>-1.01765535009789</v>
      </c>
      <c r="BB158" t="s">
        <v>945</v>
      </c>
      <c r="BC158">
        <v>10447</v>
      </c>
      <c r="BD158">
        <v>1659.30923076923</v>
      </c>
      <c r="BE158">
        <v>2177.5700000000002</v>
      </c>
      <c r="BF158">
        <f t="shared" si="131"/>
        <v>0.23799959093428458</v>
      </c>
      <c r="BG158">
        <v>0.5</v>
      </c>
      <c r="BH158">
        <f t="shared" si="132"/>
        <v>336.69384054372921</v>
      </c>
      <c r="BI158">
        <f t="shared" si="133"/>
        <v>6.1794536774723934</v>
      </c>
      <c r="BJ158">
        <f t="shared" si="134"/>
        <v>40.066498159750395</v>
      </c>
      <c r="BK158">
        <f t="shared" si="135"/>
        <v>2.1375826228206676E-2</v>
      </c>
      <c r="BL158">
        <f t="shared" si="136"/>
        <v>1.0592862686388953</v>
      </c>
      <c r="BM158">
        <f t="shared" si="137"/>
        <v>831.56399560150066</v>
      </c>
      <c r="BN158" t="s">
        <v>383</v>
      </c>
      <c r="BO158">
        <v>0</v>
      </c>
      <c r="BP158">
        <f t="shared" si="138"/>
        <v>831.56399560150066</v>
      </c>
      <c r="BQ158">
        <f t="shared" si="139"/>
        <v>0.61812295558742059</v>
      </c>
      <c r="BR158">
        <f t="shared" si="140"/>
        <v>0.38503600098156288</v>
      </c>
      <c r="BS158">
        <f t="shared" si="141"/>
        <v>0.63150139711880859</v>
      </c>
      <c r="BT158">
        <f t="shared" si="142"/>
        <v>0.45353030725791654</v>
      </c>
      <c r="BU158">
        <f t="shared" si="143"/>
        <v>0.66871711868377381</v>
      </c>
      <c r="BV158">
        <f t="shared" si="144"/>
        <v>0.19296106445344147</v>
      </c>
      <c r="BW158">
        <f t="shared" si="145"/>
        <v>0.80703893554655859</v>
      </c>
      <c r="BX158">
        <f t="shared" si="146"/>
        <v>400.12599999999998</v>
      </c>
      <c r="BY158">
        <f t="shared" si="147"/>
        <v>336.69384054372921</v>
      </c>
      <c r="BZ158">
        <f t="shared" si="148"/>
        <v>0.84146953845470984</v>
      </c>
      <c r="CA158">
        <f t="shared" si="149"/>
        <v>0.19293907690941967</v>
      </c>
      <c r="CB158">
        <v>1717107175.0999999</v>
      </c>
      <c r="CC158">
        <v>414.35399999999998</v>
      </c>
      <c r="CD158">
        <v>422.26900000000001</v>
      </c>
      <c r="CE158">
        <v>13.412599999999999</v>
      </c>
      <c r="CF158">
        <v>12.269600000000001</v>
      </c>
      <c r="CG158">
        <v>413.71199999999999</v>
      </c>
      <c r="CH158">
        <v>13.544600000000001</v>
      </c>
      <c r="CI158">
        <v>499.98599999999999</v>
      </c>
      <c r="CJ158">
        <v>100.51900000000001</v>
      </c>
      <c r="CK158">
        <v>0.100008</v>
      </c>
      <c r="CL158">
        <v>23.35</v>
      </c>
      <c r="CM158">
        <v>22.590900000000001</v>
      </c>
      <c r="CN158">
        <v>999.9</v>
      </c>
      <c r="CO158">
        <v>0</v>
      </c>
      <c r="CP158">
        <v>0</v>
      </c>
      <c r="CQ158">
        <v>10001.9</v>
      </c>
      <c r="CR158">
        <v>0</v>
      </c>
      <c r="CS158">
        <v>1.5289399999999999E-3</v>
      </c>
      <c r="CT158">
        <v>400.12599999999998</v>
      </c>
      <c r="CU158">
        <v>0.94999199999999995</v>
      </c>
      <c r="CV158">
        <v>5.0007799999999998E-2</v>
      </c>
      <c r="CW158">
        <v>0</v>
      </c>
      <c r="CX158">
        <v>1659.79</v>
      </c>
      <c r="CY158">
        <v>8.2756299999999996</v>
      </c>
      <c r="CZ158">
        <v>3863.48</v>
      </c>
      <c r="DA158">
        <v>3405.94</v>
      </c>
      <c r="DB158">
        <v>37.375</v>
      </c>
      <c r="DC158">
        <v>40.811999999999998</v>
      </c>
      <c r="DD158">
        <v>39.436999999999998</v>
      </c>
      <c r="DE158">
        <v>40.625</v>
      </c>
      <c r="DF158">
        <v>41</v>
      </c>
      <c r="DG158">
        <v>372.25</v>
      </c>
      <c r="DH158">
        <v>19.600000000000001</v>
      </c>
      <c r="DI158">
        <v>0</v>
      </c>
      <c r="DJ158">
        <v>299.39999985694902</v>
      </c>
      <c r="DK158">
        <v>0</v>
      </c>
      <c r="DL158">
        <v>1659.30923076923</v>
      </c>
      <c r="DM158">
        <v>1.36068376262743</v>
      </c>
      <c r="DN158">
        <v>3.4451281900744899</v>
      </c>
      <c r="DO158">
        <v>3862.1003846153799</v>
      </c>
      <c r="DP158">
        <v>15</v>
      </c>
      <c r="DQ158">
        <v>1717107200.0999999</v>
      </c>
      <c r="DR158" t="s">
        <v>946</v>
      </c>
      <c r="DS158">
        <v>1717107196.0999999</v>
      </c>
      <c r="DT158">
        <v>1717107200.0999999</v>
      </c>
      <c r="DU158">
        <v>141</v>
      </c>
      <c r="DV158">
        <v>2.1999999999999999E-2</v>
      </c>
      <c r="DW158">
        <v>-2E-3</v>
      </c>
      <c r="DX158">
        <v>0.64200000000000002</v>
      </c>
      <c r="DY158">
        <v>-0.13200000000000001</v>
      </c>
      <c r="DZ158">
        <v>422</v>
      </c>
      <c r="EA158">
        <v>12</v>
      </c>
      <c r="EB158">
        <v>0.23</v>
      </c>
      <c r="EC158">
        <v>7.0000000000000007E-2</v>
      </c>
      <c r="ED158">
        <v>-7.9682909999999998</v>
      </c>
      <c r="EE158">
        <v>-6.1228872180454801E-2</v>
      </c>
      <c r="EF158">
        <v>2.7099623964180801E-2</v>
      </c>
      <c r="EG158">
        <v>1</v>
      </c>
      <c r="EH158">
        <v>414.30652635527798</v>
      </c>
      <c r="EI158">
        <v>-6.4313422833304904E-4</v>
      </c>
      <c r="EJ158">
        <v>3.0528443207935699E-2</v>
      </c>
      <c r="EK158">
        <v>1</v>
      </c>
      <c r="EL158">
        <v>1.1440235000000001</v>
      </c>
      <c r="EM158">
        <v>6.7628571428570896E-3</v>
      </c>
      <c r="EN158">
        <v>1.18246046445536E-3</v>
      </c>
      <c r="EO158">
        <v>1</v>
      </c>
      <c r="EP158">
        <v>3</v>
      </c>
      <c r="EQ158">
        <v>3</v>
      </c>
      <c r="ER158" t="s">
        <v>385</v>
      </c>
      <c r="ES158">
        <v>2.9778199999999999</v>
      </c>
      <c r="ET158">
        <v>2.8301799999999999</v>
      </c>
      <c r="EU158">
        <v>0.101657</v>
      </c>
      <c r="EV158">
        <v>0.102564</v>
      </c>
      <c r="EW158">
        <v>7.7381500000000006E-2</v>
      </c>
      <c r="EX158">
        <v>7.0882299999999995E-2</v>
      </c>
      <c r="EY158">
        <v>25271.599999999999</v>
      </c>
      <c r="EZ158">
        <v>30827.599999999999</v>
      </c>
      <c r="FA158">
        <v>26034.400000000001</v>
      </c>
      <c r="FB158">
        <v>31220.1</v>
      </c>
      <c r="FC158">
        <v>32203.3</v>
      </c>
      <c r="FD158">
        <v>35374.300000000003</v>
      </c>
      <c r="FE158">
        <v>38330.6</v>
      </c>
      <c r="FF158">
        <v>41408.300000000003</v>
      </c>
      <c r="FG158">
        <v>2.1524700000000001</v>
      </c>
      <c r="FH158">
        <v>1.48767</v>
      </c>
      <c r="FI158">
        <v>5.6050700000000002E-2</v>
      </c>
      <c r="FJ158">
        <v>0</v>
      </c>
      <c r="FK158">
        <v>21.666899999999998</v>
      </c>
      <c r="FL158">
        <v>999.9</v>
      </c>
      <c r="FM158">
        <v>33.951999999999998</v>
      </c>
      <c r="FN158">
        <v>27.885000000000002</v>
      </c>
      <c r="FO158">
        <v>12.732100000000001</v>
      </c>
      <c r="FP158">
        <v>62.783999999999999</v>
      </c>
      <c r="FQ158">
        <v>44.238799999999998</v>
      </c>
      <c r="FR158">
        <v>1</v>
      </c>
      <c r="FS158">
        <v>-0.21192800000000001</v>
      </c>
      <c r="FT158">
        <v>0.37336900000000001</v>
      </c>
      <c r="FU158">
        <v>20.262599999999999</v>
      </c>
      <c r="FV158">
        <v>5.2464899999999997</v>
      </c>
      <c r="FW158">
        <v>12.039899999999999</v>
      </c>
      <c r="FX158">
        <v>5.0235500000000002</v>
      </c>
      <c r="FY158">
        <v>3.3007300000000002</v>
      </c>
      <c r="FZ158">
        <v>999.9</v>
      </c>
      <c r="GA158">
        <v>9999</v>
      </c>
      <c r="GB158">
        <v>9999</v>
      </c>
      <c r="GC158">
        <v>9999</v>
      </c>
      <c r="GD158">
        <v>1.87836</v>
      </c>
      <c r="GE158">
        <v>1.8800300000000001</v>
      </c>
      <c r="GF158">
        <v>1.8789</v>
      </c>
      <c r="GG158">
        <v>1.87934</v>
      </c>
      <c r="GH158">
        <v>1.8808100000000001</v>
      </c>
      <c r="GI158">
        <v>1.87531</v>
      </c>
      <c r="GJ158">
        <v>1.8824799999999999</v>
      </c>
      <c r="GK158">
        <v>1.8772899999999999</v>
      </c>
      <c r="GL158">
        <v>5</v>
      </c>
      <c r="GM158">
        <v>0</v>
      </c>
      <c r="GN158">
        <v>0</v>
      </c>
      <c r="GO158">
        <v>0</v>
      </c>
      <c r="GP158" t="s">
        <v>386</v>
      </c>
      <c r="GQ158" t="s">
        <v>387</v>
      </c>
      <c r="GR158" t="s">
        <v>388</v>
      </c>
      <c r="GS158" t="s">
        <v>388</v>
      </c>
      <c r="GT158" t="s">
        <v>388</v>
      </c>
      <c r="GU158" t="s">
        <v>388</v>
      </c>
      <c r="GV158">
        <v>0</v>
      </c>
      <c r="GW158">
        <v>100</v>
      </c>
      <c r="GX158">
        <v>100</v>
      </c>
      <c r="GY158">
        <v>0.64200000000000002</v>
      </c>
      <c r="GZ158">
        <v>-0.13200000000000001</v>
      </c>
      <c r="HA158">
        <v>0.61945454545457301</v>
      </c>
      <c r="HB158">
        <v>0</v>
      </c>
      <c r="HC158">
        <v>0</v>
      </c>
      <c r="HD158">
        <v>0</v>
      </c>
      <c r="HE158">
        <v>-0.129818181818182</v>
      </c>
      <c r="HF158">
        <v>0</v>
      </c>
      <c r="HG158">
        <v>0</v>
      </c>
      <c r="HH158">
        <v>0</v>
      </c>
      <c r="HI158">
        <v>-1</v>
      </c>
      <c r="HJ158">
        <v>-1</v>
      </c>
      <c r="HK158">
        <v>-1</v>
      </c>
      <c r="HL158">
        <v>-1</v>
      </c>
      <c r="HM158">
        <v>4.5</v>
      </c>
      <c r="HN158">
        <v>4.5999999999999996</v>
      </c>
      <c r="HO158">
        <v>0.159912</v>
      </c>
      <c r="HP158">
        <v>4.99878</v>
      </c>
      <c r="HQ158">
        <v>1.5502899999999999</v>
      </c>
      <c r="HR158">
        <v>2.32666</v>
      </c>
      <c r="HS158">
        <v>1.5185500000000001</v>
      </c>
      <c r="HT158">
        <v>1.2206999999999999E-3</v>
      </c>
      <c r="HU158">
        <v>30.178999999999998</v>
      </c>
      <c r="HV158">
        <v>23.938700000000001</v>
      </c>
      <c r="HW158">
        <v>2</v>
      </c>
      <c r="HX158">
        <v>482.92599999999999</v>
      </c>
      <c r="HY158">
        <v>206.05600000000001</v>
      </c>
      <c r="HZ158">
        <v>21.9999</v>
      </c>
      <c r="IA158">
        <v>24.7135</v>
      </c>
      <c r="IB158">
        <v>30.0001</v>
      </c>
      <c r="IC158">
        <v>24.689800000000002</v>
      </c>
      <c r="ID158">
        <v>24.685500000000001</v>
      </c>
      <c r="IE158">
        <v>-1</v>
      </c>
      <c r="IF158">
        <v>-30</v>
      </c>
      <c r="IG158">
        <v>-30</v>
      </c>
      <c r="IH158">
        <v>22</v>
      </c>
      <c r="II158">
        <v>400</v>
      </c>
      <c r="IJ158">
        <v>15.804</v>
      </c>
      <c r="IK158">
        <v>100.60899999999999</v>
      </c>
      <c r="IL158">
        <v>100.991</v>
      </c>
    </row>
    <row r="159" spans="1:246" x14ac:dyDescent="0.35">
      <c r="A159">
        <v>141</v>
      </c>
      <c r="B159">
        <v>1717107475.0999999</v>
      </c>
      <c r="C159">
        <v>45603</v>
      </c>
      <c r="D159" t="s">
        <v>947</v>
      </c>
      <c r="E159" t="s">
        <v>948</v>
      </c>
      <c r="F159" t="s">
        <v>381</v>
      </c>
      <c r="G159">
        <v>1717107475.0999999</v>
      </c>
      <c r="H159">
        <f t="shared" si="100"/>
        <v>9.6006701896511257E-4</v>
      </c>
      <c r="I159">
        <f t="shared" si="101"/>
        <v>0.9600670189651126</v>
      </c>
      <c r="J159">
        <f t="shared" si="102"/>
        <v>6.1196370394656938</v>
      </c>
      <c r="K159">
        <f t="shared" si="103"/>
        <v>414.61900000000003</v>
      </c>
      <c r="L159">
        <f t="shared" si="104"/>
        <v>244.07916193257759</v>
      </c>
      <c r="M159">
        <f t="shared" si="105"/>
        <v>24.557611895904305</v>
      </c>
      <c r="N159">
        <f t="shared" si="106"/>
        <v>41.716189149652003</v>
      </c>
      <c r="O159">
        <f t="shared" si="107"/>
        <v>6.0977605646862172E-2</v>
      </c>
      <c r="P159">
        <f t="shared" si="108"/>
        <v>2.9324852621051498</v>
      </c>
      <c r="Q159">
        <f t="shared" si="109"/>
        <v>6.0281859522640396E-2</v>
      </c>
      <c r="R159">
        <f t="shared" si="110"/>
        <v>3.7738010676915915E-2</v>
      </c>
      <c r="S159">
        <f t="shared" si="111"/>
        <v>77.143876382204098</v>
      </c>
      <c r="T159">
        <f t="shared" si="112"/>
        <v>23.552167894013451</v>
      </c>
      <c r="U159">
        <f t="shared" si="113"/>
        <v>23.552167894013451</v>
      </c>
      <c r="V159">
        <f t="shared" si="114"/>
        <v>2.9153471876060748</v>
      </c>
      <c r="W159">
        <f t="shared" si="115"/>
        <v>46.776437698426037</v>
      </c>
      <c r="X159">
        <f t="shared" si="116"/>
        <v>1.3468902315344</v>
      </c>
      <c r="Y159">
        <f t="shared" si="117"/>
        <v>2.8794202761184633</v>
      </c>
      <c r="Z159">
        <f t="shared" si="118"/>
        <v>1.5684569560716748</v>
      </c>
      <c r="AA159">
        <f t="shared" si="119"/>
        <v>-42.338955536361468</v>
      </c>
      <c r="AB159">
        <f t="shared" si="120"/>
        <v>-32.499491671926876</v>
      </c>
      <c r="AC159">
        <f t="shared" si="121"/>
        <v>-2.3078291074205581</v>
      </c>
      <c r="AD159">
        <f t="shared" si="122"/>
        <v>-2.3999335048046078E-3</v>
      </c>
      <c r="AE159">
        <f t="shared" si="123"/>
        <v>6.1648039429052695</v>
      </c>
      <c r="AF159">
        <f t="shared" si="124"/>
        <v>0.95953256385920294</v>
      </c>
      <c r="AG159">
        <f t="shared" si="125"/>
        <v>6.1196370394656938</v>
      </c>
      <c r="AH159">
        <v>427.71553932726999</v>
      </c>
      <c r="AI159">
        <v>420.252448484848</v>
      </c>
      <c r="AJ159">
        <v>5.2603252663641501E-3</v>
      </c>
      <c r="AK159">
        <v>66.693937333177402</v>
      </c>
      <c r="AL159">
        <f t="shared" si="126"/>
        <v>0.9600670189651126</v>
      </c>
      <c r="AM159">
        <v>12.250663419702899</v>
      </c>
      <c r="AN159">
        <v>13.3872945454545</v>
      </c>
      <c r="AO159">
        <v>1.65596225322123E-7</v>
      </c>
      <c r="AP159">
        <v>77.838925202874606</v>
      </c>
      <c r="AQ159">
        <v>13</v>
      </c>
      <c r="AR159">
        <v>3</v>
      </c>
      <c r="AS159">
        <f t="shared" si="127"/>
        <v>1</v>
      </c>
      <c r="AT159">
        <f t="shared" si="128"/>
        <v>0</v>
      </c>
      <c r="AU159">
        <f t="shared" si="129"/>
        <v>53626.146655233373</v>
      </c>
      <c r="AV159" t="s">
        <v>427</v>
      </c>
      <c r="AW159">
        <v>10452.200000000001</v>
      </c>
      <c r="AX159">
        <v>1034.8442307692301</v>
      </c>
      <c r="AY159">
        <v>4484.24</v>
      </c>
      <c r="AZ159">
        <f t="shared" si="130"/>
        <v>0.76922639493666034</v>
      </c>
      <c r="BA159">
        <v>-1.01765535009789</v>
      </c>
      <c r="BB159" t="s">
        <v>949</v>
      </c>
      <c r="BC159">
        <v>10456.700000000001</v>
      </c>
      <c r="BD159">
        <v>1662.4828</v>
      </c>
      <c r="BE159">
        <v>2175.9299999999998</v>
      </c>
      <c r="BF159">
        <f t="shared" si="131"/>
        <v>0.23596678201964216</v>
      </c>
      <c r="BG159">
        <v>0.5</v>
      </c>
      <c r="BH159">
        <f t="shared" si="132"/>
        <v>336.446033191102</v>
      </c>
      <c r="BI159">
        <f t="shared" si="133"/>
        <v>6.1196370394656938</v>
      </c>
      <c r="BJ159">
        <f t="shared" si="134"/>
        <v>39.695043887689032</v>
      </c>
      <c r="BK159">
        <f t="shared" si="135"/>
        <v>2.1213780771520013E-2</v>
      </c>
      <c r="BL159">
        <f t="shared" si="136"/>
        <v>1.0608383541749964</v>
      </c>
      <c r="BM159">
        <f t="shared" si="137"/>
        <v>831.32472288678923</v>
      </c>
      <c r="BN159" t="s">
        <v>383</v>
      </c>
      <c r="BO159">
        <v>0</v>
      </c>
      <c r="BP159">
        <f t="shared" si="138"/>
        <v>831.32472288678923</v>
      </c>
      <c r="BQ159">
        <f t="shared" si="139"/>
        <v>0.61794509801014308</v>
      </c>
      <c r="BR159">
        <f t="shared" si="140"/>
        <v>0.38185719537137408</v>
      </c>
      <c r="BS159">
        <f t="shared" si="141"/>
        <v>0.63190898909218296</v>
      </c>
      <c r="BT159">
        <f t="shared" si="142"/>
        <v>0.44996372213643987</v>
      </c>
      <c r="BU159">
        <f t="shared" si="143"/>
        <v>0.66919256427184737</v>
      </c>
      <c r="BV159">
        <f t="shared" si="144"/>
        <v>0.19094773619578745</v>
      </c>
      <c r="BW159">
        <f t="shared" si="145"/>
        <v>0.80905226380421258</v>
      </c>
      <c r="BX159">
        <f t="shared" si="146"/>
        <v>399.83100000000002</v>
      </c>
      <c r="BY159">
        <f t="shared" si="147"/>
        <v>336.446033191102</v>
      </c>
      <c r="BZ159">
        <f t="shared" si="148"/>
        <v>0.84147060430807519</v>
      </c>
      <c r="CA159">
        <f t="shared" si="149"/>
        <v>0.19294120861615058</v>
      </c>
      <c r="CB159">
        <v>1717107475.0999999</v>
      </c>
      <c r="CC159">
        <v>414.61900000000003</v>
      </c>
      <c r="CD159">
        <v>422.49400000000003</v>
      </c>
      <c r="CE159">
        <v>13.386799999999999</v>
      </c>
      <c r="CF159">
        <v>12.2508</v>
      </c>
      <c r="CG159">
        <v>413.97300000000001</v>
      </c>
      <c r="CH159">
        <v>13.517799999999999</v>
      </c>
      <c r="CI159">
        <v>500.01100000000002</v>
      </c>
      <c r="CJ159">
        <v>100.51300000000001</v>
      </c>
      <c r="CK159">
        <v>0.10030799999999999</v>
      </c>
      <c r="CL159">
        <v>23.346599999999999</v>
      </c>
      <c r="CM159">
        <v>22.589500000000001</v>
      </c>
      <c r="CN159">
        <v>999.9</v>
      </c>
      <c r="CO159">
        <v>0</v>
      </c>
      <c r="CP159">
        <v>0</v>
      </c>
      <c r="CQ159">
        <v>9965.6200000000008</v>
      </c>
      <c r="CR159">
        <v>0</v>
      </c>
      <c r="CS159">
        <v>1.5289399999999999E-3</v>
      </c>
      <c r="CT159">
        <v>399.83100000000002</v>
      </c>
      <c r="CU159">
        <v>0.94995499999999999</v>
      </c>
      <c r="CV159">
        <v>5.0044999999999999E-2</v>
      </c>
      <c r="CW159">
        <v>0</v>
      </c>
      <c r="CX159">
        <v>1662.98</v>
      </c>
      <c r="CY159">
        <v>8.2756299999999996</v>
      </c>
      <c r="CZ159">
        <v>3867.49</v>
      </c>
      <c r="DA159">
        <v>3403.34</v>
      </c>
      <c r="DB159">
        <v>37.436999999999998</v>
      </c>
      <c r="DC159">
        <v>40.75</v>
      </c>
      <c r="DD159">
        <v>39.375</v>
      </c>
      <c r="DE159">
        <v>40.625</v>
      </c>
      <c r="DF159">
        <v>41.061999999999998</v>
      </c>
      <c r="DG159">
        <v>371.96</v>
      </c>
      <c r="DH159">
        <v>19.600000000000001</v>
      </c>
      <c r="DI159">
        <v>0</v>
      </c>
      <c r="DJ159">
        <v>299.200000047684</v>
      </c>
      <c r="DK159">
        <v>0</v>
      </c>
      <c r="DL159">
        <v>1662.4828</v>
      </c>
      <c r="DM159">
        <v>1.4676923091618701</v>
      </c>
      <c r="DN159">
        <v>-0.18923073884817301</v>
      </c>
      <c r="DO159">
        <v>3869.4232000000002</v>
      </c>
      <c r="DP159">
        <v>15</v>
      </c>
      <c r="DQ159">
        <v>1717107504.0999999</v>
      </c>
      <c r="DR159" t="s">
        <v>950</v>
      </c>
      <c r="DS159">
        <v>1717107497.0999999</v>
      </c>
      <c r="DT159">
        <v>1717107504.0999999</v>
      </c>
      <c r="DU159">
        <v>142</v>
      </c>
      <c r="DV159">
        <v>4.0000000000000001E-3</v>
      </c>
      <c r="DW159">
        <v>1E-3</v>
      </c>
      <c r="DX159">
        <v>0.64600000000000002</v>
      </c>
      <c r="DY159">
        <v>-0.13100000000000001</v>
      </c>
      <c r="DZ159">
        <v>423</v>
      </c>
      <c r="EA159">
        <v>12</v>
      </c>
      <c r="EB159">
        <v>0.18</v>
      </c>
      <c r="EC159">
        <v>0.15</v>
      </c>
      <c r="ED159">
        <v>-7.8883080952380897</v>
      </c>
      <c r="EE159">
        <v>0.140405454545449</v>
      </c>
      <c r="EF159">
        <v>2.9017143802709401E-2</v>
      </c>
      <c r="EG159">
        <v>1</v>
      </c>
      <c r="EH159">
        <v>414.60543061869902</v>
      </c>
      <c r="EI159">
        <v>5.1617539163238399E-2</v>
      </c>
      <c r="EJ159">
        <v>3.18512164116172E-2</v>
      </c>
      <c r="EK159">
        <v>1</v>
      </c>
      <c r="EL159">
        <v>1.1383504761904799</v>
      </c>
      <c r="EM159">
        <v>1.1329870129881299E-3</v>
      </c>
      <c r="EN159">
        <v>1.2190725443880499E-3</v>
      </c>
      <c r="EO159">
        <v>1</v>
      </c>
      <c r="EP159">
        <v>3</v>
      </c>
      <c r="EQ159">
        <v>3</v>
      </c>
      <c r="ER159" t="s">
        <v>385</v>
      </c>
      <c r="ES159">
        <v>2.9778899999999999</v>
      </c>
      <c r="ET159">
        <v>2.8301599999999998</v>
      </c>
      <c r="EU159">
        <v>0.101701</v>
      </c>
      <c r="EV159">
        <v>0.1026</v>
      </c>
      <c r="EW159">
        <v>7.7263299999999993E-2</v>
      </c>
      <c r="EX159">
        <v>7.0797600000000002E-2</v>
      </c>
      <c r="EY159">
        <v>25270.9</v>
      </c>
      <c r="EZ159">
        <v>30826.2</v>
      </c>
      <c r="FA159">
        <v>26034.9</v>
      </c>
      <c r="FB159">
        <v>31219.9</v>
      </c>
      <c r="FC159">
        <v>32207.4</v>
      </c>
      <c r="FD159">
        <v>35377.199999999997</v>
      </c>
      <c r="FE159">
        <v>38330.5</v>
      </c>
      <c r="FF159">
        <v>41408</v>
      </c>
      <c r="FG159">
        <v>2.1525300000000001</v>
      </c>
      <c r="FH159">
        <v>1.4876499999999999</v>
      </c>
      <c r="FI159">
        <v>5.6132700000000001E-2</v>
      </c>
      <c r="FJ159">
        <v>0</v>
      </c>
      <c r="FK159">
        <v>21.664200000000001</v>
      </c>
      <c r="FL159">
        <v>999.9</v>
      </c>
      <c r="FM159">
        <v>33.927</v>
      </c>
      <c r="FN159">
        <v>27.864999999999998</v>
      </c>
      <c r="FO159">
        <v>12.709</v>
      </c>
      <c r="FP159">
        <v>62.694099999999999</v>
      </c>
      <c r="FQ159">
        <v>44.194699999999997</v>
      </c>
      <c r="FR159">
        <v>1</v>
      </c>
      <c r="FS159">
        <v>-0.21235999999999999</v>
      </c>
      <c r="FT159">
        <v>0.36922700000000003</v>
      </c>
      <c r="FU159">
        <v>20.262899999999998</v>
      </c>
      <c r="FV159">
        <v>5.2464899999999997</v>
      </c>
      <c r="FW159">
        <v>12.039899999999999</v>
      </c>
      <c r="FX159">
        <v>5.0237499999999997</v>
      </c>
      <c r="FY159">
        <v>3.3008799999999998</v>
      </c>
      <c r="FZ159">
        <v>999.9</v>
      </c>
      <c r="GA159">
        <v>9999</v>
      </c>
      <c r="GB159">
        <v>9999</v>
      </c>
      <c r="GC159">
        <v>9999</v>
      </c>
      <c r="GD159">
        <v>1.87836</v>
      </c>
      <c r="GE159">
        <v>1.87999</v>
      </c>
      <c r="GF159">
        <v>1.8788800000000001</v>
      </c>
      <c r="GG159">
        <v>1.8793</v>
      </c>
      <c r="GH159">
        <v>1.8808199999999999</v>
      </c>
      <c r="GI159">
        <v>1.87531</v>
      </c>
      <c r="GJ159">
        <v>1.8824799999999999</v>
      </c>
      <c r="GK159">
        <v>1.8772899999999999</v>
      </c>
      <c r="GL159">
        <v>5</v>
      </c>
      <c r="GM159">
        <v>0</v>
      </c>
      <c r="GN159">
        <v>0</v>
      </c>
      <c r="GO159">
        <v>0</v>
      </c>
      <c r="GP159" t="s">
        <v>386</v>
      </c>
      <c r="GQ159" t="s">
        <v>387</v>
      </c>
      <c r="GR159" t="s">
        <v>388</v>
      </c>
      <c r="GS159" t="s">
        <v>388</v>
      </c>
      <c r="GT159" t="s">
        <v>388</v>
      </c>
      <c r="GU159" t="s">
        <v>388</v>
      </c>
      <c r="GV159">
        <v>0</v>
      </c>
      <c r="GW159">
        <v>100</v>
      </c>
      <c r="GX159">
        <v>100</v>
      </c>
      <c r="GY159">
        <v>0.64600000000000002</v>
      </c>
      <c r="GZ159">
        <v>-0.13100000000000001</v>
      </c>
      <c r="HA159">
        <v>0.64172727272728003</v>
      </c>
      <c r="HB159">
        <v>0</v>
      </c>
      <c r="HC159">
        <v>0</v>
      </c>
      <c r="HD159">
        <v>0</v>
      </c>
      <c r="HE159">
        <v>-0.13223636363636401</v>
      </c>
      <c r="HF159">
        <v>0</v>
      </c>
      <c r="HG159">
        <v>0</v>
      </c>
      <c r="HH159">
        <v>0</v>
      </c>
      <c r="HI159">
        <v>-1</v>
      </c>
      <c r="HJ159">
        <v>-1</v>
      </c>
      <c r="HK159">
        <v>-1</v>
      </c>
      <c r="HL159">
        <v>-1</v>
      </c>
      <c r="HM159">
        <v>4.7</v>
      </c>
      <c r="HN159">
        <v>4.5999999999999996</v>
      </c>
      <c r="HO159">
        <v>0.159912</v>
      </c>
      <c r="HP159">
        <v>4.99878</v>
      </c>
      <c r="HQ159">
        <v>1.5490699999999999</v>
      </c>
      <c r="HR159">
        <v>2.32666</v>
      </c>
      <c r="HS159">
        <v>1.5173300000000001</v>
      </c>
      <c r="HT159">
        <v>1.2206999999999999E-3</v>
      </c>
      <c r="HU159">
        <v>30.178999999999998</v>
      </c>
      <c r="HV159">
        <v>23.938700000000001</v>
      </c>
      <c r="HW159">
        <v>2</v>
      </c>
      <c r="HX159">
        <v>482.9</v>
      </c>
      <c r="HY159">
        <v>206.03100000000001</v>
      </c>
      <c r="HZ159">
        <v>22</v>
      </c>
      <c r="IA159">
        <v>24.705200000000001</v>
      </c>
      <c r="IB159">
        <v>30.0001</v>
      </c>
      <c r="IC159">
        <v>24.683499999999999</v>
      </c>
      <c r="ID159">
        <v>24.6814</v>
      </c>
      <c r="IE159">
        <v>-1</v>
      </c>
      <c r="IF159">
        <v>-30</v>
      </c>
      <c r="IG159">
        <v>-30</v>
      </c>
      <c r="IH159">
        <v>22</v>
      </c>
      <c r="II159">
        <v>400</v>
      </c>
      <c r="IJ159">
        <v>15.804</v>
      </c>
      <c r="IK159">
        <v>100.60899999999999</v>
      </c>
      <c r="IL159">
        <v>100.99</v>
      </c>
    </row>
    <row r="160" spans="1:246" x14ac:dyDescent="0.35">
      <c r="A160">
        <v>142</v>
      </c>
      <c r="B160">
        <v>1717107775.0999999</v>
      </c>
      <c r="C160">
        <v>45903</v>
      </c>
      <c r="D160" t="s">
        <v>951</v>
      </c>
      <c r="E160" t="s">
        <v>952</v>
      </c>
      <c r="F160" t="s">
        <v>381</v>
      </c>
      <c r="G160">
        <v>1717107775.0999999</v>
      </c>
      <c r="H160">
        <f t="shared" si="100"/>
        <v>9.6197064554670532E-4</v>
      </c>
      <c r="I160">
        <f t="shared" si="101"/>
        <v>0.96197064554670531</v>
      </c>
      <c r="J160">
        <f t="shared" si="102"/>
        <v>6.2118216511967095</v>
      </c>
      <c r="K160">
        <f t="shared" si="103"/>
        <v>414.678</v>
      </c>
      <c r="L160">
        <f t="shared" si="104"/>
        <v>241.6375702353188</v>
      </c>
      <c r="M160">
        <f t="shared" si="105"/>
        <v>24.309727138422627</v>
      </c>
      <c r="N160">
        <f t="shared" si="106"/>
        <v>41.718301588986002</v>
      </c>
      <c r="O160">
        <f t="shared" si="107"/>
        <v>6.0951393413389898E-2</v>
      </c>
      <c r="P160">
        <f t="shared" si="108"/>
        <v>2.9360696191773403</v>
      </c>
      <c r="Q160">
        <f t="shared" si="109"/>
        <v>6.0257079853063056E-2</v>
      </c>
      <c r="R160">
        <f t="shared" si="110"/>
        <v>3.772239710953279E-2</v>
      </c>
      <c r="S160">
        <f t="shared" si="111"/>
        <v>77.146355205949845</v>
      </c>
      <c r="T160">
        <f t="shared" si="112"/>
        <v>23.561651497786894</v>
      </c>
      <c r="U160">
        <f t="shared" si="113"/>
        <v>23.561651497786894</v>
      </c>
      <c r="V160">
        <f t="shared" si="114"/>
        <v>2.9170140461616749</v>
      </c>
      <c r="W160">
        <f t="shared" si="115"/>
        <v>46.680160245160415</v>
      </c>
      <c r="X160">
        <f t="shared" si="116"/>
        <v>1.3449458578769002</v>
      </c>
      <c r="Y160">
        <f t="shared" si="117"/>
        <v>2.881193746579604</v>
      </c>
      <c r="Z160">
        <f t="shared" si="118"/>
        <v>1.5720681882847747</v>
      </c>
      <c r="AA160">
        <f t="shared" si="119"/>
        <v>-42.422905468609706</v>
      </c>
      <c r="AB160">
        <f t="shared" si="120"/>
        <v>-32.425817664333621</v>
      </c>
      <c r="AC160">
        <f t="shared" si="121"/>
        <v>-2.30001546848864</v>
      </c>
      <c r="AD160">
        <f t="shared" si="122"/>
        <v>-2.3833954821199654E-3</v>
      </c>
      <c r="AE160">
        <f t="shared" si="123"/>
        <v>6.1232326064135263</v>
      </c>
      <c r="AF160">
        <f t="shared" si="124"/>
        <v>0.95994686701438825</v>
      </c>
      <c r="AG160">
        <f t="shared" si="125"/>
        <v>6.2118216511967095</v>
      </c>
      <c r="AH160">
        <v>427.70936690628599</v>
      </c>
      <c r="AI160">
        <v>420.19847272727202</v>
      </c>
      <c r="AJ160">
        <v>-6.62386586595827E-3</v>
      </c>
      <c r="AK160">
        <v>66.693946842120695</v>
      </c>
      <c r="AL160">
        <f t="shared" si="126"/>
        <v>0.96197064554670531</v>
      </c>
      <c r="AM160">
        <v>12.2322609954609</v>
      </c>
      <c r="AN160">
        <v>13.371223030303</v>
      </c>
      <c r="AO160">
        <v>4.9240628441566099E-6</v>
      </c>
      <c r="AP160">
        <v>77.838967287306005</v>
      </c>
      <c r="AQ160">
        <v>13</v>
      </c>
      <c r="AR160">
        <v>3</v>
      </c>
      <c r="AS160">
        <f t="shared" si="127"/>
        <v>1</v>
      </c>
      <c r="AT160">
        <f t="shared" si="128"/>
        <v>0</v>
      </c>
      <c r="AU160">
        <f t="shared" si="129"/>
        <v>53729.273166927152</v>
      </c>
      <c r="AV160" t="s">
        <v>427</v>
      </c>
      <c r="AW160">
        <v>10452.200000000001</v>
      </c>
      <c r="AX160">
        <v>1034.8442307692301</v>
      </c>
      <c r="AY160">
        <v>4484.24</v>
      </c>
      <c r="AZ160">
        <f t="shared" si="130"/>
        <v>0.76922639493666034</v>
      </c>
      <c r="BA160">
        <v>-1.01765535009789</v>
      </c>
      <c r="BB160" t="s">
        <v>953</v>
      </c>
      <c r="BC160">
        <v>10450.799999999999</v>
      </c>
      <c r="BD160">
        <v>1665.078</v>
      </c>
      <c r="BE160">
        <v>2175.87</v>
      </c>
      <c r="BF160">
        <f t="shared" si="131"/>
        <v>0.23475299535358263</v>
      </c>
      <c r="BG160">
        <v>0.5</v>
      </c>
      <c r="BH160">
        <f t="shared" si="132"/>
        <v>336.45695760297491</v>
      </c>
      <c r="BI160">
        <f t="shared" si="133"/>
        <v>6.2118216511967095</v>
      </c>
      <c r="BJ160">
        <f t="shared" si="134"/>
        <v>39.492139302425855</v>
      </c>
      <c r="BK160">
        <f t="shared" si="135"/>
        <v>2.1487078325856789E-2</v>
      </c>
      <c r="BL160">
        <f t="shared" si="136"/>
        <v>1.0608951821570223</v>
      </c>
      <c r="BM160">
        <f t="shared" si="137"/>
        <v>831.31596478066763</v>
      </c>
      <c r="BN160" t="s">
        <v>383</v>
      </c>
      <c r="BO160">
        <v>0</v>
      </c>
      <c r="BP160">
        <f t="shared" si="138"/>
        <v>831.31596478066763</v>
      </c>
      <c r="BQ160">
        <f t="shared" si="139"/>
        <v>0.61793858788407963</v>
      </c>
      <c r="BR160">
        <f t="shared" si="140"/>
        <v>0.37989696703909431</v>
      </c>
      <c r="BS160">
        <f t="shared" si="141"/>
        <v>0.63192389925004255</v>
      </c>
      <c r="BT160">
        <f t="shared" si="142"/>
        <v>0.44766035419546552</v>
      </c>
      <c r="BU160">
        <f t="shared" si="143"/>
        <v>0.66920995862263044</v>
      </c>
      <c r="BV160">
        <f t="shared" si="144"/>
        <v>0.18966944111408246</v>
      </c>
      <c r="BW160">
        <f t="shared" si="145"/>
        <v>0.81033055888591754</v>
      </c>
      <c r="BX160">
        <f t="shared" si="146"/>
        <v>399.84399999999999</v>
      </c>
      <c r="BY160">
        <f t="shared" si="147"/>
        <v>336.45695760297491</v>
      </c>
      <c r="BZ160">
        <f t="shared" si="148"/>
        <v>0.84147056752877347</v>
      </c>
      <c r="CA160">
        <f t="shared" si="149"/>
        <v>0.19294113505754706</v>
      </c>
      <c r="CB160">
        <v>1717107775.0999999</v>
      </c>
      <c r="CC160">
        <v>414.678</v>
      </c>
      <c r="CD160">
        <v>422.50400000000002</v>
      </c>
      <c r="CE160">
        <v>13.3687</v>
      </c>
      <c r="CF160">
        <v>12.232100000000001</v>
      </c>
      <c r="CG160">
        <v>414.01</v>
      </c>
      <c r="CH160">
        <v>13.5007</v>
      </c>
      <c r="CI160">
        <v>499.97199999999998</v>
      </c>
      <c r="CJ160">
        <v>100.504</v>
      </c>
      <c r="CK160">
        <v>0.100087</v>
      </c>
      <c r="CL160">
        <v>23.3568</v>
      </c>
      <c r="CM160">
        <v>22.607700000000001</v>
      </c>
      <c r="CN160">
        <v>999.9</v>
      </c>
      <c r="CO160">
        <v>0</v>
      </c>
      <c r="CP160">
        <v>0</v>
      </c>
      <c r="CQ160">
        <v>9986.8799999999992</v>
      </c>
      <c r="CR160">
        <v>0</v>
      </c>
      <c r="CS160">
        <v>1.5289399999999999E-3</v>
      </c>
      <c r="CT160">
        <v>399.84399999999999</v>
      </c>
      <c r="CU160">
        <v>0.94995499999999999</v>
      </c>
      <c r="CV160">
        <v>5.0044499999999999E-2</v>
      </c>
      <c r="CW160">
        <v>0</v>
      </c>
      <c r="CX160">
        <v>1665.24</v>
      </c>
      <c r="CY160">
        <v>8.2756299999999996</v>
      </c>
      <c r="CZ160">
        <v>3873.85</v>
      </c>
      <c r="DA160">
        <v>3403.45</v>
      </c>
      <c r="DB160">
        <v>37.375</v>
      </c>
      <c r="DC160">
        <v>40.75</v>
      </c>
      <c r="DD160">
        <v>39.436999999999998</v>
      </c>
      <c r="DE160">
        <v>40.625</v>
      </c>
      <c r="DF160">
        <v>41</v>
      </c>
      <c r="DG160">
        <v>371.97</v>
      </c>
      <c r="DH160">
        <v>19.600000000000001</v>
      </c>
      <c r="DI160">
        <v>0</v>
      </c>
      <c r="DJ160">
        <v>299</v>
      </c>
      <c r="DK160">
        <v>0</v>
      </c>
      <c r="DL160">
        <v>1665.078</v>
      </c>
      <c r="DM160">
        <v>2.1953846228288398</v>
      </c>
      <c r="DN160">
        <v>2.0669229879935398</v>
      </c>
      <c r="DO160">
        <v>3874.7932000000001</v>
      </c>
      <c r="DP160">
        <v>15</v>
      </c>
      <c r="DQ160">
        <v>1717107803.0999999</v>
      </c>
      <c r="DR160" t="s">
        <v>954</v>
      </c>
      <c r="DS160">
        <v>1717107803.0999999</v>
      </c>
      <c r="DT160">
        <v>1717107802.0999999</v>
      </c>
      <c r="DU160">
        <v>143</v>
      </c>
      <c r="DV160">
        <v>2.1999999999999999E-2</v>
      </c>
      <c r="DW160">
        <v>-1E-3</v>
      </c>
      <c r="DX160">
        <v>0.66800000000000004</v>
      </c>
      <c r="DY160">
        <v>-0.13200000000000001</v>
      </c>
      <c r="DZ160">
        <v>423</v>
      </c>
      <c r="EA160">
        <v>12</v>
      </c>
      <c r="EB160">
        <v>0.37</v>
      </c>
      <c r="EC160">
        <v>0.17</v>
      </c>
      <c r="ED160">
        <v>-7.8466155000000004</v>
      </c>
      <c r="EE160">
        <v>-0.264674436090236</v>
      </c>
      <c r="EF160">
        <v>4.7068674346639403E-2</v>
      </c>
      <c r="EG160">
        <v>1</v>
      </c>
      <c r="EH160">
        <v>414.61999318214998</v>
      </c>
      <c r="EI160">
        <v>-0.28971517878527903</v>
      </c>
      <c r="EJ160">
        <v>4.1534026310505102E-2</v>
      </c>
      <c r="EK160">
        <v>1</v>
      </c>
      <c r="EL160">
        <v>1.137022</v>
      </c>
      <c r="EM160">
        <v>3.0207518796984E-3</v>
      </c>
      <c r="EN160">
        <v>1.41730942281494E-3</v>
      </c>
      <c r="EO160">
        <v>1</v>
      </c>
      <c r="EP160">
        <v>3</v>
      </c>
      <c r="EQ160">
        <v>3</v>
      </c>
      <c r="ER160" t="s">
        <v>385</v>
      </c>
      <c r="ES160">
        <v>2.9777900000000002</v>
      </c>
      <c r="ET160">
        <v>2.83013</v>
      </c>
      <c r="EU160">
        <v>0.101699</v>
      </c>
      <c r="EV160">
        <v>0.102594</v>
      </c>
      <c r="EW160">
        <v>7.7184199999999994E-2</v>
      </c>
      <c r="EX160">
        <v>7.0711499999999997E-2</v>
      </c>
      <c r="EY160">
        <v>25270.2</v>
      </c>
      <c r="EZ160">
        <v>30825.7</v>
      </c>
      <c r="FA160">
        <v>26034.1</v>
      </c>
      <c r="FB160">
        <v>31219.200000000001</v>
      </c>
      <c r="FC160">
        <v>32209.599999999999</v>
      </c>
      <c r="FD160">
        <v>35379.199999999997</v>
      </c>
      <c r="FE160">
        <v>38329.800000000003</v>
      </c>
      <c r="FF160">
        <v>41406.400000000001</v>
      </c>
      <c r="FG160">
        <v>2.15205</v>
      </c>
      <c r="FH160">
        <v>1.48715</v>
      </c>
      <c r="FI160">
        <v>5.5789900000000003E-2</v>
      </c>
      <c r="FJ160">
        <v>0</v>
      </c>
      <c r="FK160">
        <v>21.687999999999999</v>
      </c>
      <c r="FL160">
        <v>999.9</v>
      </c>
      <c r="FM160">
        <v>33.878999999999998</v>
      </c>
      <c r="FN160">
        <v>27.864999999999998</v>
      </c>
      <c r="FO160">
        <v>12.6912</v>
      </c>
      <c r="FP160">
        <v>62.574199999999998</v>
      </c>
      <c r="FQ160">
        <v>44.274799999999999</v>
      </c>
      <c r="FR160">
        <v>1</v>
      </c>
      <c r="FS160">
        <v>-0.212477</v>
      </c>
      <c r="FT160">
        <v>0.36742900000000001</v>
      </c>
      <c r="FU160">
        <v>20.263000000000002</v>
      </c>
      <c r="FV160">
        <v>5.2469400000000004</v>
      </c>
      <c r="FW160">
        <v>12.039899999999999</v>
      </c>
      <c r="FX160">
        <v>5.0236999999999998</v>
      </c>
      <c r="FY160">
        <v>3.3006799999999998</v>
      </c>
      <c r="FZ160">
        <v>999.9</v>
      </c>
      <c r="GA160">
        <v>9999</v>
      </c>
      <c r="GB160">
        <v>9999</v>
      </c>
      <c r="GC160">
        <v>9999</v>
      </c>
      <c r="GD160">
        <v>1.87836</v>
      </c>
      <c r="GE160">
        <v>1.8798900000000001</v>
      </c>
      <c r="GF160">
        <v>1.8788400000000001</v>
      </c>
      <c r="GG160">
        <v>1.8792800000000001</v>
      </c>
      <c r="GH160">
        <v>1.8808</v>
      </c>
      <c r="GI160">
        <v>1.87531</v>
      </c>
      <c r="GJ160">
        <v>1.8824799999999999</v>
      </c>
      <c r="GK160">
        <v>1.8772800000000001</v>
      </c>
      <c r="GL160">
        <v>5</v>
      </c>
      <c r="GM160">
        <v>0</v>
      </c>
      <c r="GN160">
        <v>0</v>
      </c>
      <c r="GO160">
        <v>0</v>
      </c>
      <c r="GP160" t="s">
        <v>386</v>
      </c>
      <c r="GQ160" t="s">
        <v>387</v>
      </c>
      <c r="GR160" t="s">
        <v>388</v>
      </c>
      <c r="GS160" t="s">
        <v>388</v>
      </c>
      <c r="GT160" t="s">
        <v>388</v>
      </c>
      <c r="GU160" t="s">
        <v>388</v>
      </c>
      <c r="GV160">
        <v>0</v>
      </c>
      <c r="GW160">
        <v>100</v>
      </c>
      <c r="GX160">
        <v>100</v>
      </c>
      <c r="GY160">
        <v>0.66800000000000004</v>
      </c>
      <c r="GZ160">
        <v>-0.13200000000000001</v>
      </c>
      <c r="HA160">
        <v>0.64560000000011497</v>
      </c>
      <c r="HB160">
        <v>0</v>
      </c>
      <c r="HC160">
        <v>0</v>
      </c>
      <c r="HD160">
        <v>0</v>
      </c>
      <c r="HE160">
        <v>-0.13086363636363699</v>
      </c>
      <c r="HF160">
        <v>0</v>
      </c>
      <c r="HG160">
        <v>0</v>
      </c>
      <c r="HH160">
        <v>0</v>
      </c>
      <c r="HI160">
        <v>-1</v>
      </c>
      <c r="HJ160">
        <v>-1</v>
      </c>
      <c r="HK160">
        <v>-1</v>
      </c>
      <c r="HL160">
        <v>-1</v>
      </c>
      <c r="HM160">
        <v>4.5999999999999996</v>
      </c>
      <c r="HN160">
        <v>4.5</v>
      </c>
      <c r="HO160">
        <v>0.159912</v>
      </c>
      <c r="HP160">
        <v>4.99878</v>
      </c>
      <c r="HQ160">
        <v>1.5502899999999999</v>
      </c>
      <c r="HR160">
        <v>2.32666</v>
      </c>
      <c r="HS160">
        <v>1.5185500000000001</v>
      </c>
      <c r="HT160">
        <v>1.2206999999999999E-3</v>
      </c>
      <c r="HU160">
        <v>30.178999999999998</v>
      </c>
      <c r="HV160">
        <v>23.938700000000001</v>
      </c>
      <c r="HW160">
        <v>2</v>
      </c>
      <c r="HX160">
        <v>482.58800000000002</v>
      </c>
      <c r="HY160">
        <v>205.84299999999999</v>
      </c>
      <c r="HZ160">
        <v>22</v>
      </c>
      <c r="IA160">
        <v>24.705200000000001</v>
      </c>
      <c r="IB160">
        <v>30.0001</v>
      </c>
      <c r="IC160">
        <v>24.6814</v>
      </c>
      <c r="ID160">
        <v>24.677199999999999</v>
      </c>
      <c r="IE160">
        <v>-1</v>
      </c>
      <c r="IF160">
        <v>-30</v>
      </c>
      <c r="IG160">
        <v>-30</v>
      </c>
      <c r="IH160">
        <v>22</v>
      </c>
      <c r="II160">
        <v>400</v>
      </c>
      <c r="IJ160">
        <v>15.804</v>
      </c>
      <c r="IK160">
        <v>100.607</v>
      </c>
      <c r="IL160">
        <v>100.98699999999999</v>
      </c>
    </row>
    <row r="161" spans="1:246" x14ac:dyDescent="0.35">
      <c r="A161">
        <v>143</v>
      </c>
      <c r="B161">
        <v>1717108075.0999999</v>
      </c>
      <c r="C161">
        <v>46203</v>
      </c>
      <c r="D161" t="s">
        <v>955</v>
      </c>
      <c r="E161" t="s">
        <v>956</v>
      </c>
      <c r="F161" t="s">
        <v>381</v>
      </c>
      <c r="G161">
        <v>1717108075.0999999</v>
      </c>
      <c r="H161">
        <f t="shared" si="100"/>
        <v>9.5423946038604695E-4</v>
      </c>
      <c r="I161">
        <f t="shared" si="101"/>
        <v>0.9542394603860469</v>
      </c>
      <c r="J161">
        <f t="shared" si="102"/>
        <v>6.2145552376615445</v>
      </c>
      <c r="K161">
        <f t="shared" si="103"/>
        <v>414.596</v>
      </c>
      <c r="L161">
        <f t="shared" si="104"/>
        <v>239.91833422249638</v>
      </c>
      <c r="M161">
        <f t="shared" si="105"/>
        <v>24.13624098737316</v>
      </c>
      <c r="N161">
        <f t="shared" si="106"/>
        <v>41.709146576187997</v>
      </c>
      <c r="O161">
        <f t="shared" si="107"/>
        <v>6.0367809202071493E-2</v>
      </c>
      <c r="P161">
        <f t="shared" si="108"/>
        <v>2.9386747156160116</v>
      </c>
      <c r="Q161">
        <f t="shared" si="109"/>
        <v>5.9687243878006849E-2</v>
      </c>
      <c r="R161">
        <f t="shared" si="110"/>
        <v>3.7365034111039891E-2</v>
      </c>
      <c r="S161">
        <f t="shared" si="111"/>
        <v>77.147290500762239</v>
      </c>
      <c r="T161">
        <f t="shared" si="112"/>
        <v>23.560097635857439</v>
      </c>
      <c r="U161">
        <f t="shared" si="113"/>
        <v>23.560097635857439</v>
      </c>
      <c r="V161">
        <f t="shared" si="114"/>
        <v>2.9167408789733402</v>
      </c>
      <c r="W161">
        <f t="shared" si="115"/>
        <v>46.602466020854905</v>
      </c>
      <c r="X161">
        <f t="shared" si="116"/>
        <v>1.3424317936319998</v>
      </c>
      <c r="Y161">
        <f t="shared" si="117"/>
        <v>2.8806024836352071</v>
      </c>
      <c r="Z161">
        <f t="shared" si="118"/>
        <v>1.5743090853413404</v>
      </c>
      <c r="AA161">
        <f t="shared" si="119"/>
        <v>-42.081960203024671</v>
      </c>
      <c r="AB161">
        <f t="shared" si="120"/>
        <v>-32.747071572448434</v>
      </c>
      <c r="AC161">
        <f t="shared" si="121"/>
        <v>-2.320685227457925</v>
      </c>
      <c r="AD161">
        <f t="shared" si="122"/>
        <v>-2.4265021687952526E-3</v>
      </c>
      <c r="AE161">
        <f t="shared" si="123"/>
        <v>6.1163901394416627</v>
      </c>
      <c r="AF161">
        <f t="shared" si="124"/>
        <v>0.95550592759786557</v>
      </c>
      <c r="AG161">
        <f t="shared" si="125"/>
        <v>6.2145552376615445</v>
      </c>
      <c r="AH161">
        <v>427.66284871657899</v>
      </c>
      <c r="AI161">
        <v>420.244575757576</v>
      </c>
      <c r="AJ161">
        <v>-2.4153553505437901E-2</v>
      </c>
      <c r="AK161">
        <v>66.693910899433703</v>
      </c>
      <c r="AL161">
        <f t="shared" si="126"/>
        <v>0.9542394603860469</v>
      </c>
      <c r="AM161">
        <v>12.2132924304311</v>
      </c>
      <c r="AN161">
        <v>13.343118787878799</v>
      </c>
      <c r="AO161">
        <v>-3.9106520157326003E-6</v>
      </c>
      <c r="AP161">
        <v>77.838867542837804</v>
      </c>
      <c r="AQ161">
        <v>13</v>
      </c>
      <c r="AR161">
        <v>3</v>
      </c>
      <c r="AS161">
        <f t="shared" si="127"/>
        <v>1</v>
      </c>
      <c r="AT161">
        <f t="shared" si="128"/>
        <v>0</v>
      </c>
      <c r="AU161">
        <f t="shared" si="129"/>
        <v>53806.332850776707</v>
      </c>
      <c r="AV161" t="s">
        <v>427</v>
      </c>
      <c r="AW161">
        <v>10452.200000000001</v>
      </c>
      <c r="AX161">
        <v>1034.8442307692301</v>
      </c>
      <c r="AY161">
        <v>4484.24</v>
      </c>
      <c r="AZ161">
        <f t="shared" si="130"/>
        <v>0.76922639493666034</v>
      </c>
      <c r="BA161">
        <v>-1.01765535009789</v>
      </c>
      <c r="BB161" t="s">
        <v>957</v>
      </c>
      <c r="BC161">
        <v>10454.700000000001</v>
      </c>
      <c r="BD161">
        <v>1667.7846153846201</v>
      </c>
      <c r="BE161">
        <v>2174.96</v>
      </c>
      <c r="BF161">
        <f t="shared" si="131"/>
        <v>0.23318837340244414</v>
      </c>
      <c r="BG161">
        <v>0.5</v>
      </c>
      <c r="BH161">
        <f t="shared" si="132"/>
        <v>336.46115025038108</v>
      </c>
      <c r="BI161">
        <f t="shared" si="133"/>
        <v>6.2145552376615445</v>
      </c>
      <c r="BJ161">
        <f t="shared" si="134"/>
        <v>39.229414170000865</v>
      </c>
      <c r="BK161">
        <f t="shared" si="135"/>
        <v>2.14949350983836E-2</v>
      </c>
      <c r="BL161">
        <f t="shared" si="136"/>
        <v>1.0617574576084157</v>
      </c>
      <c r="BM161">
        <f t="shared" si="137"/>
        <v>831.18309690317392</v>
      </c>
      <c r="BN161" t="s">
        <v>383</v>
      </c>
      <c r="BO161">
        <v>0</v>
      </c>
      <c r="BP161">
        <f t="shared" si="138"/>
        <v>831.18309690317392</v>
      </c>
      <c r="BQ161">
        <f t="shared" si="139"/>
        <v>0.61783982376541458</v>
      </c>
      <c r="BR161">
        <f t="shared" si="140"/>
        <v>0.37742528796748881</v>
      </c>
      <c r="BS161">
        <f t="shared" si="141"/>
        <v>0.63215002154561051</v>
      </c>
      <c r="BT161">
        <f t="shared" si="142"/>
        <v>0.44484551332674616</v>
      </c>
      <c r="BU161">
        <f t="shared" si="143"/>
        <v>0.66947377294284194</v>
      </c>
      <c r="BV161">
        <f t="shared" si="144"/>
        <v>0.18809954043738597</v>
      </c>
      <c r="BW161">
        <f t="shared" si="145"/>
        <v>0.81190045956261403</v>
      </c>
      <c r="BX161">
        <f t="shared" si="146"/>
        <v>399.84899999999999</v>
      </c>
      <c r="BY161">
        <f t="shared" si="147"/>
        <v>336.46115025038108</v>
      </c>
      <c r="BZ161">
        <f t="shared" si="148"/>
        <v>0.84147053075131129</v>
      </c>
      <c r="CA161">
        <f t="shared" si="149"/>
        <v>0.19294106150262283</v>
      </c>
      <c r="CB161">
        <v>1717108075.0999999</v>
      </c>
      <c r="CC161">
        <v>414.596</v>
      </c>
      <c r="CD161">
        <v>422.411</v>
      </c>
      <c r="CE161">
        <v>13.343999999999999</v>
      </c>
      <c r="CF161">
        <v>12.2127</v>
      </c>
      <c r="CG161">
        <v>413.97399999999999</v>
      </c>
      <c r="CH161">
        <v>13.478</v>
      </c>
      <c r="CI161">
        <v>500.00299999999999</v>
      </c>
      <c r="CJ161">
        <v>100.502</v>
      </c>
      <c r="CK161">
        <v>9.9903000000000006E-2</v>
      </c>
      <c r="CL161">
        <v>23.353400000000001</v>
      </c>
      <c r="CM161">
        <v>22.6172</v>
      </c>
      <c r="CN161">
        <v>999.9</v>
      </c>
      <c r="CO161">
        <v>0</v>
      </c>
      <c r="CP161">
        <v>0</v>
      </c>
      <c r="CQ161">
        <v>10001.9</v>
      </c>
      <c r="CR161">
        <v>0</v>
      </c>
      <c r="CS161">
        <v>1.5289399999999999E-3</v>
      </c>
      <c r="CT161">
        <v>399.84899999999999</v>
      </c>
      <c r="CU161">
        <v>0.94995499999999999</v>
      </c>
      <c r="CV161">
        <v>5.0044999999999999E-2</v>
      </c>
      <c r="CW161">
        <v>0</v>
      </c>
      <c r="CX161">
        <v>1668.18</v>
      </c>
      <c r="CY161">
        <v>8.2756299999999996</v>
      </c>
      <c r="CZ161">
        <v>3879.54</v>
      </c>
      <c r="DA161">
        <v>3403.49</v>
      </c>
      <c r="DB161">
        <v>37.375</v>
      </c>
      <c r="DC161">
        <v>40.75</v>
      </c>
      <c r="DD161">
        <v>39.375</v>
      </c>
      <c r="DE161">
        <v>40.625</v>
      </c>
      <c r="DF161">
        <v>41</v>
      </c>
      <c r="DG161">
        <v>371.98</v>
      </c>
      <c r="DH161">
        <v>19.600000000000001</v>
      </c>
      <c r="DI161">
        <v>0</v>
      </c>
      <c r="DJ161">
        <v>299.200000047684</v>
      </c>
      <c r="DK161">
        <v>0</v>
      </c>
      <c r="DL161">
        <v>1667.7846153846201</v>
      </c>
      <c r="DM161">
        <v>1.4728205123964599</v>
      </c>
      <c r="DN161">
        <v>4.6208547306344903</v>
      </c>
      <c r="DO161">
        <v>3880.61846153846</v>
      </c>
      <c r="DP161">
        <v>15</v>
      </c>
      <c r="DQ161">
        <v>1717108099.0999999</v>
      </c>
      <c r="DR161" t="s">
        <v>958</v>
      </c>
      <c r="DS161">
        <v>1717108096.0999999</v>
      </c>
      <c r="DT161">
        <v>1717108099.0999999</v>
      </c>
      <c r="DU161">
        <v>144</v>
      </c>
      <c r="DV161">
        <v>-4.4999999999999998E-2</v>
      </c>
      <c r="DW161">
        <v>-2E-3</v>
      </c>
      <c r="DX161">
        <v>0.622</v>
      </c>
      <c r="DY161">
        <v>-0.13400000000000001</v>
      </c>
      <c r="DZ161">
        <v>422</v>
      </c>
      <c r="EA161">
        <v>12</v>
      </c>
      <c r="EB161">
        <v>0.34</v>
      </c>
      <c r="EC161">
        <v>0.1</v>
      </c>
      <c r="ED161">
        <v>-7.7685129999999996</v>
      </c>
      <c r="EE161">
        <v>0.17421473684209299</v>
      </c>
      <c r="EF161">
        <v>3.6474012269011501E-2</v>
      </c>
      <c r="EG161">
        <v>1</v>
      </c>
      <c r="EH161">
        <v>414.68879322841701</v>
      </c>
      <c r="EI161">
        <v>0.12857230059000199</v>
      </c>
      <c r="EJ161">
        <v>3.3878640890469901E-2</v>
      </c>
      <c r="EK161">
        <v>1</v>
      </c>
      <c r="EL161">
        <v>1.1300094999999999</v>
      </c>
      <c r="EM161">
        <v>1.6082706766934001E-3</v>
      </c>
      <c r="EN161">
        <v>1.0499546418774701E-3</v>
      </c>
      <c r="EO161">
        <v>1</v>
      </c>
      <c r="EP161">
        <v>3</v>
      </c>
      <c r="EQ161">
        <v>3</v>
      </c>
      <c r="ER161" t="s">
        <v>385</v>
      </c>
      <c r="ES161">
        <v>2.9778699999999998</v>
      </c>
      <c r="ET161">
        <v>2.8300700000000001</v>
      </c>
      <c r="EU161">
        <v>0.101691</v>
      </c>
      <c r="EV161">
        <v>0.102575</v>
      </c>
      <c r="EW161">
        <v>7.7085899999999999E-2</v>
      </c>
      <c r="EX161">
        <v>7.0626800000000003E-2</v>
      </c>
      <c r="EY161">
        <v>25270.5</v>
      </c>
      <c r="EZ161">
        <v>30826.799999999999</v>
      </c>
      <c r="FA161">
        <v>26034.2</v>
      </c>
      <c r="FB161">
        <v>31219.599999999999</v>
      </c>
      <c r="FC161">
        <v>32213.3</v>
      </c>
      <c r="FD161">
        <v>35383.1</v>
      </c>
      <c r="FE161">
        <v>38330.1</v>
      </c>
      <c r="FF161">
        <v>41407.300000000003</v>
      </c>
      <c r="FG161">
        <v>2.1522000000000001</v>
      </c>
      <c r="FH161">
        <v>1.48678</v>
      </c>
      <c r="FI161">
        <v>5.5149200000000002E-2</v>
      </c>
      <c r="FJ161">
        <v>0</v>
      </c>
      <c r="FK161">
        <v>21.708200000000001</v>
      </c>
      <c r="FL161">
        <v>999.9</v>
      </c>
      <c r="FM161">
        <v>33.835999999999999</v>
      </c>
      <c r="FN161">
        <v>27.864999999999998</v>
      </c>
      <c r="FO161">
        <v>12.6751</v>
      </c>
      <c r="FP161">
        <v>62.6342</v>
      </c>
      <c r="FQ161">
        <v>44.214700000000001</v>
      </c>
      <c r="FR161">
        <v>1</v>
      </c>
      <c r="FS161">
        <v>-0.21235499999999999</v>
      </c>
      <c r="FT161">
        <v>0.35292499999999999</v>
      </c>
      <c r="FU161">
        <v>20.262799999999999</v>
      </c>
      <c r="FV161">
        <v>5.2467899999999998</v>
      </c>
      <c r="FW161">
        <v>12.039899999999999</v>
      </c>
      <c r="FX161">
        <v>5.0235000000000003</v>
      </c>
      <c r="FY161">
        <v>3.3007499999999999</v>
      </c>
      <c r="FZ161">
        <v>999.9</v>
      </c>
      <c r="GA161">
        <v>9999</v>
      </c>
      <c r="GB161">
        <v>9999</v>
      </c>
      <c r="GC161">
        <v>9999</v>
      </c>
      <c r="GD161">
        <v>1.87836</v>
      </c>
      <c r="GE161">
        <v>1.8799699999999999</v>
      </c>
      <c r="GF161">
        <v>1.8789400000000001</v>
      </c>
      <c r="GG161">
        <v>1.8793</v>
      </c>
      <c r="GH161">
        <v>1.8808100000000001</v>
      </c>
      <c r="GI161">
        <v>1.87531</v>
      </c>
      <c r="GJ161">
        <v>1.8824799999999999</v>
      </c>
      <c r="GK161">
        <v>1.8772899999999999</v>
      </c>
      <c r="GL161">
        <v>5</v>
      </c>
      <c r="GM161">
        <v>0</v>
      </c>
      <c r="GN161">
        <v>0</v>
      </c>
      <c r="GO161">
        <v>0</v>
      </c>
      <c r="GP161" t="s">
        <v>386</v>
      </c>
      <c r="GQ161" t="s">
        <v>387</v>
      </c>
      <c r="GR161" t="s">
        <v>388</v>
      </c>
      <c r="GS161" t="s">
        <v>388</v>
      </c>
      <c r="GT161" t="s">
        <v>388</v>
      </c>
      <c r="GU161" t="s">
        <v>388</v>
      </c>
      <c r="GV161">
        <v>0</v>
      </c>
      <c r="GW161">
        <v>100</v>
      </c>
      <c r="GX161">
        <v>100</v>
      </c>
      <c r="GY161">
        <v>0.622</v>
      </c>
      <c r="GZ161">
        <v>-0.13400000000000001</v>
      </c>
      <c r="HA161">
        <v>0.66769999999996799</v>
      </c>
      <c r="HB161">
        <v>0</v>
      </c>
      <c r="HC161">
        <v>0</v>
      </c>
      <c r="HD161">
        <v>0</v>
      </c>
      <c r="HE161">
        <v>-0.13193636363636699</v>
      </c>
      <c r="HF161">
        <v>0</v>
      </c>
      <c r="HG161">
        <v>0</v>
      </c>
      <c r="HH161">
        <v>0</v>
      </c>
      <c r="HI161">
        <v>-1</v>
      </c>
      <c r="HJ161">
        <v>-1</v>
      </c>
      <c r="HK161">
        <v>-1</v>
      </c>
      <c r="HL161">
        <v>-1</v>
      </c>
      <c r="HM161">
        <v>4.5</v>
      </c>
      <c r="HN161">
        <v>4.5</v>
      </c>
      <c r="HO161">
        <v>0.159912</v>
      </c>
      <c r="HP161">
        <v>4.99878</v>
      </c>
      <c r="HQ161">
        <v>1.5502899999999999</v>
      </c>
      <c r="HR161">
        <v>2.32666</v>
      </c>
      <c r="HS161">
        <v>1.5173300000000001</v>
      </c>
      <c r="HT161">
        <v>1.2206999999999999E-3</v>
      </c>
      <c r="HU161">
        <v>30.157599999999999</v>
      </c>
      <c r="HV161">
        <v>23.9299</v>
      </c>
      <c r="HW161">
        <v>2</v>
      </c>
      <c r="HX161">
        <v>482.64699999999999</v>
      </c>
      <c r="HY161">
        <v>205.70500000000001</v>
      </c>
      <c r="HZ161">
        <v>21.9999</v>
      </c>
      <c r="IA161">
        <v>24.701000000000001</v>
      </c>
      <c r="IB161">
        <v>30.0002</v>
      </c>
      <c r="IC161">
        <v>24.677700000000002</v>
      </c>
      <c r="ID161">
        <v>24.6751</v>
      </c>
      <c r="IE161">
        <v>-1</v>
      </c>
      <c r="IF161">
        <v>-30</v>
      </c>
      <c r="IG161">
        <v>-30</v>
      </c>
      <c r="IH161">
        <v>22</v>
      </c>
      <c r="II161">
        <v>400</v>
      </c>
      <c r="IJ161">
        <v>15.804</v>
      </c>
      <c r="IK161">
        <v>100.607</v>
      </c>
      <c r="IL161">
        <v>100.989</v>
      </c>
    </row>
    <row r="162" spans="1:246" x14ac:dyDescent="0.35">
      <c r="A162">
        <v>144</v>
      </c>
      <c r="B162">
        <v>1717108675</v>
      </c>
      <c r="C162">
        <v>46802.900000095397</v>
      </c>
      <c r="D162" t="s">
        <v>959</v>
      </c>
      <c r="E162" t="s">
        <v>960</v>
      </c>
      <c r="F162" t="s">
        <v>381</v>
      </c>
      <c r="G162">
        <v>1717108675</v>
      </c>
      <c r="H162">
        <f t="shared" si="100"/>
        <v>9.4305828000012593E-4</v>
      </c>
      <c r="I162">
        <f t="shared" si="101"/>
        <v>0.94305828000012593</v>
      </c>
      <c r="J162">
        <f t="shared" si="102"/>
        <v>6.1338161121669588</v>
      </c>
      <c r="K162">
        <f t="shared" si="103"/>
        <v>414.488</v>
      </c>
      <c r="L162">
        <f t="shared" si="104"/>
        <v>239.89282738065214</v>
      </c>
      <c r="M162">
        <f t="shared" si="105"/>
        <v>24.133254178524886</v>
      </c>
      <c r="N162">
        <f t="shared" si="106"/>
        <v>41.697554558712</v>
      </c>
      <c r="O162">
        <f t="shared" si="107"/>
        <v>5.96082076705532E-2</v>
      </c>
      <c r="P162">
        <f t="shared" si="108"/>
        <v>2.935120276504362</v>
      </c>
      <c r="Q162">
        <f t="shared" si="109"/>
        <v>5.8943765983825856E-2</v>
      </c>
      <c r="R162">
        <f t="shared" si="110"/>
        <v>3.6898933941203221E-2</v>
      </c>
      <c r="S162">
        <f t="shared" si="111"/>
        <v>77.149383442237834</v>
      </c>
      <c r="T162">
        <f t="shared" si="112"/>
        <v>23.540256841879547</v>
      </c>
      <c r="U162">
        <f t="shared" si="113"/>
        <v>23.540256841879547</v>
      </c>
      <c r="V162">
        <f t="shared" si="114"/>
        <v>2.913254855678939</v>
      </c>
      <c r="W162">
        <f t="shared" si="115"/>
        <v>46.503785729158118</v>
      </c>
      <c r="X162">
        <f t="shared" si="116"/>
        <v>1.3377304813274999</v>
      </c>
      <c r="Y162">
        <f t="shared" si="117"/>
        <v>2.8766055501772532</v>
      </c>
      <c r="Z162">
        <f t="shared" si="118"/>
        <v>1.5755243743514391</v>
      </c>
      <c r="AA162">
        <f t="shared" si="119"/>
        <v>-41.588870148005554</v>
      </c>
      <c r="AB162">
        <f t="shared" si="120"/>
        <v>-33.207369828931327</v>
      </c>
      <c r="AC162">
        <f t="shared" si="121"/>
        <v>-2.3556443381934788</v>
      </c>
      <c r="AD162">
        <f t="shared" si="122"/>
        <v>-2.5008728925328683E-3</v>
      </c>
      <c r="AE162">
        <f t="shared" si="123"/>
        <v>6.0067303883202898</v>
      </c>
      <c r="AF162">
        <f t="shared" si="124"/>
        <v>0.9447254243300276</v>
      </c>
      <c r="AG162">
        <f t="shared" si="125"/>
        <v>6.1338161121669588</v>
      </c>
      <c r="AH162">
        <v>427.39178968720302</v>
      </c>
      <c r="AI162">
        <v>419.993157575758</v>
      </c>
      <c r="AJ162">
        <v>-9.6813741457110105E-3</v>
      </c>
      <c r="AK162">
        <v>66.787644290880394</v>
      </c>
      <c r="AL162">
        <f t="shared" si="126"/>
        <v>0.94305828000012593</v>
      </c>
      <c r="AM162">
        <v>12.1795945605984</v>
      </c>
      <c r="AN162">
        <v>13.296243030303</v>
      </c>
      <c r="AO162">
        <v>-3.3015321647592599E-6</v>
      </c>
      <c r="AP162">
        <v>78.098558251619494</v>
      </c>
      <c r="AQ162">
        <v>13</v>
      </c>
      <c r="AR162">
        <v>3</v>
      </c>
      <c r="AS162">
        <f t="shared" si="127"/>
        <v>1</v>
      </c>
      <c r="AT162">
        <f t="shared" si="128"/>
        <v>0</v>
      </c>
      <c r="AU162">
        <f t="shared" si="129"/>
        <v>53706.109193580953</v>
      </c>
      <c r="AV162" t="s">
        <v>427</v>
      </c>
      <c r="AW162">
        <v>10452.200000000001</v>
      </c>
      <c r="AX162">
        <v>1034.8442307692301</v>
      </c>
      <c r="AY162">
        <v>4484.24</v>
      </c>
      <c r="AZ162">
        <f t="shared" si="130"/>
        <v>0.76922639493666034</v>
      </c>
      <c r="BA162">
        <v>-1.01765535009789</v>
      </c>
      <c r="BB162" t="s">
        <v>961</v>
      </c>
      <c r="BC162">
        <v>10451</v>
      </c>
      <c r="BD162">
        <v>1660.96730769231</v>
      </c>
      <c r="BE162">
        <v>2159.1799999999998</v>
      </c>
      <c r="BF162">
        <f t="shared" si="131"/>
        <v>0.23074162057248115</v>
      </c>
      <c r="BG162">
        <v>0.5</v>
      </c>
      <c r="BH162">
        <f t="shared" si="132"/>
        <v>336.47039172111892</v>
      </c>
      <c r="BI162">
        <f t="shared" si="133"/>
        <v>6.1338161121669588</v>
      </c>
      <c r="BJ162">
        <f t="shared" si="134"/>
        <v>38.818861730194264</v>
      </c>
      <c r="BK162">
        <f t="shared" si="135"/>
        <v>2.125438564054187E-2</v>
      </c>
      <c r="BL162">
        <f t="shared" si="136"/>
        <v>1.0768254615177986</v>
      </c>
      <c r="BM162">
        <f t="shared" si="137"/>
        <v>828.86810749584072</v>
      </c>
      <c r="BN162" t="s">
        <v>383</v>
      </c>
      <c r="BO162">
        <v>0</v>
      </c>
      <c r="BP162">
        <f t="shared" si="138"/>
        <v>828.86810749584072</v>
      </c>
      <c r="BQ162">
        <f t="shared" si="139"/>
        <v>0.61611903245869226</v>
      </c>
      <c r="BR162">
        <f t="shared" si="140"/>
        <v>0.37450818497146698</v>
      </c>
      <c r="BS162">
        <f t="shared" si="141"/>
        <v>0.63606660782391367</v>
      </c>
      <c r="BT162">
        <f t="shared" si="142"/>
        <v>0.44311735510162514</v>
      </c>
      <c r="BU162">
        <f t="shared" si="143"/>
        <v>0.67404848719881705</v>
      </c>
      <c r="BV162">
        <f t="shared" si="144"/>
        <v>0.18688982563436835</v>
      </c>
      <c r="BW162">
        <f t="shared" si="145"/>
        <v>0.81311017436563171</v>
      </c>
      <c r="BX162">
        <f t="shared" si="146"/>
        <v>399.86</v>
      </c>
      <c r="BY162">
        <f t="shared" si="147"/>
        <v>336.47039172111892</v>
      </c>
      <c r="BZ162">
        <f t="shared" si="148"/>
        <v>0.84147049397568874</v>
      </c>
      <c r="CA162">
        <f t="shared" si="149"/>
        <v>0.19294098795137757</v>
      </c>
      <c r="CB162">
        <v>1717108675</v>
      </c>
      <c r="CC162">
        <v>414.488</v>
      </c>
      <c r="CD162">
        <v>422.166</v>
      </c>
      <c r="CE162">
        <v>13.297499999999999</v>
      </c>
      <c r="CF162">
        <v>12.178900000000001</v>
      </c>
      <c r="CG162">
        <v>413.82100000000003</v>
      </c>
      <c r="CH162">
        <v>13.4305</v>
      </c>
      <c r="CI162">
        <v>499.99799999999999</v>
      </c>
      <c r="CJ162">
        <v>100.5</v>
      </c>
      <c r="CK162">
        <v>0.100149</v>
      </c>
      <c r="CL162">
        <v>23.330400000000001</v>
      </c>
      <c r="CM162">
        <v>22.5852</v>
      </c>
      <c r="CN162">
        <v>999.9</v>
      </c>
      <c r="CO162">
        <v>0</v>
      </c>
      <c r="CP162">
        <v>0</v>
      </c>
      <c r="CQ162">
        <v>9981.8799999999992</v>
      </c>
      <c r="CR162">
        <v>0</v>
      </c>
      <c r="CS162">
        <v>1.5289399999999999E-3</v>
      </c>
      <c r="CT162">
        <v>399.86</v>
      </c>
      <c r="CU162">
        <v>0.94995600000000002</v>
      </c>
      <c r="CV162">
        <v>5.0043900000000002E-2</v>
      </c>
      <c r="CW162">
        <v>0</v>
      </c>
      <c r="CX162">
        <v>1660.56</v>
      </c>
      <c r="CY162">
        <v>8.2756299999999996</v>
      </c>
      <c r="CZ162">
        <v>3862.35</v>
      </c>
      <c r="DA162">
        <v>3403.59</v>
      </c>
      <c r="DB162">
        <v>37.311999999999998</v>
      </c>
      <c r="DC162">
        <v>40.75</v>
      </c>
      <c r="DD162">
        <v>39.311999999999998</v>
      </c>
      <c r="DE162">
        <v>40.561999999999998</v>
      </c>
      <c r="DF162">
        <v>40.936999999999998</v>
      </c>
      <c r="DG162">
        <v>371.99</v>
      </c>
      <c r="DH162">
        <v>19.600000000000001</v>
      </c>
      <c r="DI162">
        <v>0</v>
      </c>
      <c r="DJ162">
        <v>599</v>
      </c>
      <c r="DK162">
        <v>0</v>
      </c>
      <c r="DL162">
        <v>1660.96730769231</v>
      </c>
      <c r="DM162">
        <v>-1.7705982915432601</v>
      </c>
      <c r="DN162">
        <v>-3.41606842617812</v>
      </c>
      <c r="DO162">
        <v>3864.1353846153802</v>
      </c>
      <c r="DP162">
        <v>15</v>
      </c>
      <c r="DQ162">
        <v>1717108701</v>
      </c>
      <c r="DR162" t="s">
        <v>962</v>
      </c>
      <c r="DS162">
        <v>1717108701</v>
      </c>
      <c r="DT162">
        <v>1717108701</v>
      </c>
      <c r="DU162">
        <v>145</v>
      </c>
      <c r="DV162">
        <v>4.4999999999999998E-2</v>
      </c>
      <c r="DW162">
        <v>1E-3</v>
      </c>
      <c r="DX162">
        <v>0.66700000000000004</v>
      </c>
      <c r="DY162">
        <v>-0.13300000000000001</v>
      </c>
      <c r="DZ162">
        <v>422</v>
      </c>
      <c r="EA162">
        <v>12</v>
      </c>
      <c r="EB162">
        <v>0.35</v>
      </c>
      <c r="EC162">
        <v>0.04</v>
      </c>
      <c r="ED162">
        <v>-7.7466980000000003</v>
      </c>
      <c r="EE162">
        <v>-3.2773533834577998E-2</v>
      </c>
      <c r="EF162">
        <v>1.9917785921130901E-2</v>
      </c>
      <c r="EG162">
        <v>1</v>
      </c>
      <c r="EH162">
        <v>414.45525989721301</v>
      </c>
      <c r="EI162">
        <v>-0.23378636002360101</v>
      </c>
      <c r="EJ162">
        <v>3.6098976351052699E-2</v>
      </c>
      <c r="EK162">
        <v>1</v>
      </c>
      <c r="EL162">
        <v>1.11774</v>
      </c>
      <c r="EM162">
        <v>3.1118796992465302E-3</v>
      </c>
      <c r="EN162">
        <v>1.2644801303302599E-3</v>
      </c>
      <c r="EO162">
        <v>1</v>
      </c>
      <c r="EP162">
        <v>3</v>
      </c>
      <c r="EQ162">
        <v>3</v>
      </c>
      <c r="ER162" t="s">
        <v>385</v>
      </c>
      <c r="ES162">
        <v>2.9778799999999999</v>
      </c>
      <c r="ET162">
        <v>2.8301400000000001</v>
      </c>
      <c r="EU162">
        <v>0.101664</v>
      </c>
      <c r="EV162">
        <v>0.102531</v>
      </c>
      <c r="EW162">
        <v>7.6884499999999995E-2</v>
      </c>
      <c r="EX162">
        <v>7.0482299999999998E-2</v>
      </c>
      <c r="EY162">
        <v>25272.1</v>
      </c>
      <c r="EZ162">
        <v>30828.799999999999</v>
      </c>
      <c r="FA162">
        <v>26035</v>
      </c>
      <c r="FB162">
        <v>31220</v>
      </c>
      <c r="FC162">
        <v>32220.5</v>
      </c>
      <c r="FD162">
        <v>35388.699999999997</v>
      </c>
      <c r="FE162">
        <v>38330.199999999997</v>
      </c>
      <c r="FF162">
        <v>41407.4</v>
      </c>
      <c r="FG162">
        <v>2.1524700000000001</v>
      </c>
      <c r="FH162">
        <v>1.4875499999999999</v>
      </c>
      <c r="FI162">
        <v>5.5536599999999998E-2</v>
      </c>
      <c r="FJ162">
        <v>0</v>
      </c>
      <c r="FK162">
        <v>21.669699999999999</v>
      </c>
      <c r="FL162">
        <v>999.9</v>
      </c>
      <c r="FM162">
        <v>33.798999999999999</v>
      </c>
      <c r="FN162">
        <v>27.844999999999999</v>
      </c>
      <c r="FO162">
        <v>12.6479</v>
      </c>
      <c r="FP162">
        <v>62.694400000000002</v>
      </c>
      <c r="FQ162">
        <v>44.2468</v>
      </c>
      <c r="FR162">
        <v>1</v>
      </c>
      <c r="FS162">
        <v>-0.214118</v>
      </c>
      <c r="FT162">
        <v>0.34831400000000001</v>
      </c>
      <c r="FU162">
        <v>20.262799999999999</v>
      </c>
      <c r="FV162">
        <v>5.24709</v>
      </c>
      <c r="FW162">
        <v>12.039899999999999</v>
      </c>
      <c r="FX162">
        <v>5.0237999999999996</v>
      </c>
      <c r="FY162">
        <v>3.3007300000000002</v>
      </c>
      <c r="FZ162">
        <v>999.9</v>
      </c>
      <c r="GA162">
        <v>9999</v>
      </c>
      <c r="GB162">
        <v>9999</v>
      </c>
      <c r="GC162">
        <v>9999</v>
      </c>
      <c r="GD162">
        <v>1.8783700000000001</v>
      </c>
      <c r="GE162">
        <v>1.87995</v>
      </c>
      <c r="GF162">
        <v>1.87893</v>
      </c>
      <c r="GG162">
        <v>1.87934</v>
      </c>
      <c r="GH162">
        <v>1.88083</v>
      </c>
      <c r="GI162">
        <v>1.8753200000000001</v>
      </c>
      <c r="GJ162">
        <v>1.88249</v>
      </c>
      <c r="GK162">
        <v>1.8772899999999999</v>
      </c>
      <c r="GL162">
        <v>5</v>
      </c>
      <c r="GM162">
        <v>0</v>
      </c>
      <c r="GN162">
        <v>0</v>
      </c>
      <c r="GO162">
        <v>0</v>
      </c>
      <c r="GP162" t="s">
        <v>386</v>
      </c>
      <c r="GQ162" t="s">
        <v>387</v>
      </c>
      <c r="GR162" t="s">
        <v>388</v>
      </c>
      <c r="GS162" t="s">
        <v>388</v>
      </c>
      <c r="GT162" t="s">
        <v>388</v>
      </c>
      <c r="GU162" t="s">
        <v>388</v>
      </c>
      <c r="GV162">
        <v>0</v>
      </c>
      <c r="GW162">
        <v>100</v>
      </c>
      <c r="GX162">
        <v>100</v>
      </c>
      <c r="GY162">
        <v>0.66700000000000004</v>
      </c>
      <c r="GZ162">
        <v>-0.13300000000000001</v>
      </c>
      <c r="HA162">
        <v>0.62218181818178697</v>
      </c>
      <c r="HB162">
        <v>0</v>
      </c>
      <c r="HC162">
        <v>0</v>
      </c>
      <c r="HD162">
        <v>0</v>
      </c>
      <c r="HE162">
        <v>-0.13386999999999999</v>
      </c>
      <c r="HF162">
        <v>0</v>
      </c>
      <c r="HG162">
        <v>0</v>
      </c>
      <c r="HH162">
        <v>0</v>
      </c>
      <c r="HI162">
        <v>-1</v>
      </c>
      <c r="HJ162">
        <v>-1</v>
      </c>
      <c r="HK162">
        <v>-1</v>
      </c>
      <c r="HL162">
        <v>-1</v>
      </c>
      <c r="HM162">
        <v>9.6</v>
      </c>
      <c r="HN162">
        <v>9.6</v>
      </c>
      <c r="HO162">
        <v>0.159912</v>
      </c>
      <c r="HP162">
        <v>4.99878</v>
      </c>
      <c r="HQ162">
        <v>1.5490699999999999</v>
      </c>
      <c r="HR162">
        <v>2.32666</v>
      </c>
      <c r="HS162">
        <v>1.5185500000000001</v>
      </c>
      <c r="HT162">
        <v>1.2206999999999999E-3</v>
      </c>
      <c r="HU162">
        <v>30.136099999999999</v>
      </c>
      <c r="HV162">
        <v>23.947399999999998</v>
      </c>
      <c r="HW162">
        <v>2</v>
      </c>
      <c r="HX162">
        <v>482.66</v>
      </c>
      <c r="HY162">
        <v>205.90899999999999</v>
      </c>
      <c r="HZ162">
        <v>21.9999</v>
      </c>
      <c r="IA162">
        <v>24.682300000000001</v>
      </c>
      <c r="IB162">
        <v>30</v>
      </c>
      <c r="IC162">
        <v>24.660599999999999</v>
      </c>
      <c r="ID162">
        <v>24.6586</v>
      </c>
      <c r="IE162">
        <v>-1</v>
      </c>
      <c r="IF162">
        <v>-30</v>
      </c>
      <c r="IG162">
        <v>-30</v>
      </c>
      <c r="IH162">
        <v>22</v>
      </c>
      <c r="II162">
        <v>400</v>
      </c>
      <c r="IJ162">
        <v>15.804</v>
      </c>
      <c r="IK162">
        <v>100.60899999999999</v>
      </c>
      <c r="IL162">
        <v>100.989</v>
      </c>
    </row>
    <row r="163" spans="1:246" x14ac:dyDescent="0.35">
      <c r="A163">
        <v>145</v>
      </c>
      <c r="B163">
        <v>1717108975</v>
      </c>
      <c r="C163">
        <v>47102.900000095397</v>
      </c>
      <c r="D163" t="s">
        <v>963</v>
      </c>
      <c r="E163" t="s">
        <v>964</v>
      </c>
      <c r="F163" t="s">
        <v>381</v>
      </c>
      <c r="G163">
        <v>1717108975</v>
      </c>
      <c r="H163">
        <f t="shared" si="100"/>
        <v>9.4375476367355863E-4</v>
      </c>
      <c r="I163">
        <f t="shared" si="101"/>
        <v>0.94375476367355859</v>
      </c>
      <c r="J163">
        <f t="shared" si="102"/>
        <v>6.1038623256053386</v>
      </c>
      <c r="K163">
        <f t="shared" si="103"/>
        <v>414.28699999999998</v>
      </c>
      <c r="L163">
        <f t="shared" si="104"/>
        <v>240.10581991478367</v>
      </c>
      <c r="M163">
        <f t="shared" si="105"/>
        <v>24.153409154549919</v>
      </c>
      <c r="N163">
        <f t="shared" si="106"/>
        <v>41.6751389948083</v>
      </c>
      <c r="O163">
        <f t="shared" si="107"/>
        <v>5.9471497759580022E-2</v>
      </c>
      <c r="P163">
        <f t="shared" si="108"/>
        <v>2.9426071861044716</v>
      </c>
      <c r="Q163">
        <f t="shared" si="109"/>
        <v>5.8811744807151144E-2</v>
      </c>
      <c r="R163">
        <f t="shared" si="110"/>
        <v>3.681600671795994E-2</v>
      </c>
      <c r="S163">
        <f t="shared" si="111"/>
        <v>77.200683453410534</v>
      </c>
      <c r="T163">
        <f t="shared" si="112"/>
        <v>23.560076513119927</v>
      </c>
      <c r="U163">
        <f t="shared" si="113"/>
        <v>23.560076513119927</v>
      </c>
      <c r="V163">
        <f t="shared" si="114"/>
        <v>2.916737165773855</v>
      </c>
      <c r="W163">
        <f t="shared" si="115"/>
        <v>46.408339457360405</v>
      </c>
      <c r="X163">
        <f t="shared" si="116"/>
        <v>1.3366138433933903</v>
      </c>
      <c r="Y163">
        <f t="shared" si="117"/>
        <v>2.8801156408999722</v>
      </c>
      <c r="Z163">
        <f t="shared" si="118"/>
        <v>1.5801233223804647</v>
      </c>
      <c r="AA163">
        <f t="shared" si="119"/>
        <v>-41.619585078003936</v>
      </c>
      <c r="AB163">
        <f t="shared" si="120"/>
        <v>-33.23173918847877</v>
      </c>
      <c r="AC163">
        <f t="shared" si="121"/>
        <v>-2.3518513407658559</v>
      </c>
      <c r="AD163">
        <f t="shared" si="122"/>
        <v>-2.492153838034028E-3</v>
      </c>
      <c r="AE163">
        <f t="shared" si="123"/>
        <v>6.1080266862157853</v>
      </c>
      <c r="AF163">
        <f t="shared" si="124"/>
        <v>0.94412805724272353</v>
      </c>
      <c r="AG163">
        <f t="shared" si="125"/>
        <v>6.1038623256053386</v>
      </c>
      <c r="AH163">
        <v>427.25973993182299</v>
      </c>
      <c r="AI163">
        <v>419.88233939393899</v>
      </c>
      <c r="AJ163">
        <v>-6.8901558846978404E-3</v>
      </c>
      <c r="AK163">
        <v>66.693584111567404</v>
      </c>
      <c r="AL163">
        <f t="shared" si="126"/>
        <v>0.94375476367355859</v>
      </c>
      <c r="AM163">
        <v>12.1679688048096</v>
      </c>
      <c r="AN163">
        <v>13.2854309090909</v>
      </c>
      <c r="AO163">
        <v>-3.4890777400621298E-7</v>
      </c>
      <c r="AP163">
        <v>77.837947893340498</v>
      </c>
      <c r="AQ163">
        <v>13</v>
      </c>
      <c r="AR163">
        <v>3</v>
      </c>
      <c r="AS163">
        <f t="shared" si="127"/>
        <v>1</v>
      </c>
      <c r="AT163">
        <f t="shared" si="128"/>
        <v>0</v>
      </c>
      <c r="AU163">
        <f t="shared" si="129"/>
        <v>53922.230340540082</v>
      </c>
      <c r="AV163" t="s">
        <v>427</v>
      </c>
      <c r="AW163">
        <v>10452.200000000001</v>
      </c>
      <c r="AX163">
        <v>1034.8442307692301</v>
      </c>
      <c r="AY163">
        <v>4484.24</v>
      </c>
      <c r="AZ163">
        <f t="shared" si="130"/>
        <v>0.76922639493666034</v>
      </c>
      <c r="BA163">
        <v>-1.01765535009789</v>
      </c>
      <c r="BB163" t="s">
        <v>965</v>
      </c>
      <c r="BC163">
        <v>10449.1</v>
      </c>
      <c r="BD163">
        <v>1667.8969230769201</v>
      </c>
      <c r="BE163">
        <v>2166.61</v>
      </c>
      <c r="BF163">
        <f t="shared" si="131"/>
        <v>0.23018128639814273</v>
      </c>
      <c r="BG163">
        <v>0.5</v>
      </c>
      <c r="BH163">
        <f t="shared" si="132"/>
        <v>336.69719172670517</v>
      </c>
      <c r="BI163">
        <f t="shared" si="133"/>
        <v>6.1038623256053386</v>
      </c>
      <c r="BJ163">
        <f t="shared" si="134"/>
        <v>38.750696359147547</v>
      </c>
      <c r="BK163">
        <f t="shared" si="135"/>
        <v>2.1151105060251633E-2</v>
      </c>
      <c r="BL163">
        <f t="shared" si="136"/>
        <v>1.0697033614725306</v>
      </c>
      <c r="BM163">
        <f t="shared" si="137"/>
        <v>829.96070998283437</v>
      </c>
      <c r="BN163" t="s">
        <v>383</v>
      </c>
      <c r="BO163">
        <v>0</v>
      </c>
      <c r="BP163">
        <f t="shared" si="138"/>
        <v>829.96070998283437</v>
      </c>
      <c r="BQ163">
        <f t="shared" si="139"/>
        <v>0.61693119205448399</v>
      </c>
      <c r="BR163">
        <f t="shared" si="140"/>
        <v>0.37310690294585458</v>
      </c>
      <c r="BS163">
        <f t="shared" si="141"/>
        <v>0.63422355437674083</v>
      </c>
      <c r="BT163">
        <f t="shared" si="142"/>
        <v>0.44065043358047623</v>
      </c>
      <c r="BU163">
        <f t="shared" si="143"/>
        <v>0.67189448676016705</v>
      </c>
      <c r="BV163">
        <f t="shared" si="144"/>
        <v>0.18566139536798992</v>
      </c>
      <c r="BW163">
        <f t="shared" si="145"/>
        <v>0.81433860463201002</v>
      </c>
      <c r="BX163">
        <f t="shared" si="146"/>
        <v>400.13</v>
      </c>
      <c r="BY163">
        <f t="shared" si="147"/>
        <v>336.69719172670517</v>
      </c>
      <c r="BZ163">
        <f t="shared" si="148"/>
        <v>0.84146950172870116</v>
      </c>
      <c r="CA163">
        <f t="shared" si="149"/>
        <v>0.19293900345740267</v>
      </c>
      <c r="CB163">
        <v>1717108975</v>
      </c>
      <c r="CC163">
        <v>414.28699999999998</v>
      </c>
      <c r="CD163">
        <v>422.08600000000001</v>
      </c>
      <c r="CE163">
        <v>13.287100000000001</v>
      </c>
      <c r="CF163">
        <v>12.1692</v>
      </c>
      <c r="CG163">
        <v>413.59</v>
      </c>
      <c r="CH163">
        <v>13.4201</v>
      </c>
      <c r="CI163">
        <v>500</v>
      </c>
      <c r="CJ163">
        <v>100.495</v>
      </c>
      <c r="CK163">
        <v>9.9850900000000006E-2</v>
      </c>
      <c r="CL163">
        <v>23.3506</v>
      </c>
      <c r="CM163">
        <v>22.611899999999999</v>
      </c>
      <c r="CN163">
        <v>999.9</v>
      </c>
      <c r="CO163">
        <v>0</v>
      </c>
      <c r="CP163">
        <v>0</v>
      </c>
      <c r="CQ163">
        <v>10025</v>
      </c>
      <c r="CR163">
        <v>0</v>
      </c>
      <c r="CS163">
        <v>1.5289399999999999E-3</v>
      </c>
      <c r="CT163">
        <v>400.13</v>
      </c>
      <c r="CU163">
        <v>0.94999199999999995</v>
      </c>
      <c r="CV163">
        <v>5.0007799999999998E-2</v>
      </c>
      <c r="CW163">
        <v>0</v>
      </c>
      <c r="CX163">
        <v>1668.13</v>
      </c>
      <c r="CY163">
        <v>8.2756299999999996</v>
      </c>
      <c r="CZ163">
        <v>3881.76</v>
      </c>
      <c r="DA163">
        <v>3405.98</v>
      </c>
      <c r="DB163">
        <v>37.375</v>
      </c>
      <c r="DC163">
        <v>40.686999999999998</v>
      </c>
      <c r="DD163">
        <v>39.311999999999998</v>
      </c>
      <c r="DE163">
        <v>40.561999999999998</v>
      </c>
      <c r="DF163">
        <v>41</v>
      </c>
      <c r="DG163">
        <v>372.26</v>
      </c>
      <c r="DH163">
        <v>19.600000000000001</v>
      </c>
      <c r="DI163">
        <v>0</v>
      </c>
      <c r="DJ163">
        <v>298.799999952316</v>
      </c>
      <c r="DK163">
        <v>0</v>
      </c>
      <c r="DL163">
        <v>1667.8969230769201</v>
      </c>
      <c r="DM163">
        <v>1.5329914517357</v>
      </c>
      <c r="DN163">
        <v>4.1767520043125197</v>
      </c>
      <c r="DO163">
        <v>3880.04576923077</v>
      </c>
      <c r="DP163">
        <v>15</v>
      </c>
      <c r="DQ163">
        <v>1717108999</v>
      </c>
      <c r="DR163" t="s">
        <v>966</v>
      </c>
      <c r="DS163">
        <v>1717108997</v>
      </c>
      <c r="DT163">
        <v>1717108999</v>
      </c>
      <c r="DU163">
        <v>146</v>
      </c>
      <c r="DV163">
        <v>0.03</v>
      </c>
      <c r="DW163">
        <v>0</v>
      </c>
      <c r="DX163">
        <v>0.69699999999999995</v>
      </c>
      <c r="DY163">
        <v>-0.13300000000000001</v>
      </c>
      <c r="DZ163">
        <v>422</v>
      </c>
      <c r="EA163">
        <v>12</v>
      </c>
      <c r="EB163">
        <v>0.45</v>
      </c>
      <c r="EC163">
        <v>0.08</v>
      </c>
      <c r="ED163">
        <v>-7.6705719999999999</v>
      </c>
      <c r="EE163">
        <v>-0.32373924812030602</v>
      </c>
      <c r="EF163">
        <v>4.2347211903500798E-2</v>
      </c>
      <c r="EG163">
        <v>1</v>
      </c>
      <c r="EH163">
        <v>414.37599330661499</v>
      </c>
      <c r="EI163">
        <v>-0.30000021379634101</v>
      </c>
      <c r="EJ163">
        <v>3.2253189240594803E-2</v>
      </c>
      <c r="EK163">
        <v>1</v>
      </c>
      <c r="EL163">
        <v>1.119086</v>
      </c>
      <c r="EM163">
        <v>-5.8375939849613602E-3</v>
      </c>
      <c r="EN163">
        <v>1.3877946533979899E-3</v>
      </c>
      <c r="EO163">
        <v>1</v>
      </c>
      <c r="EP163">
        <v>3</v>
      </c>
      <c r="EQ163">
        <v>3</v>
      </c>
      <c r="ER163" t="s">
        <v>385</v>
      </c>
      <c r="ES163">
        <v>2.9778899999999999</v>
      </c>
      <c r="ET163">
        <v>2.8302200000000002</v>
      </c>
      <c r="EU163">
        <v>0.101618</v>
      </c>
      <c r="EV163">
        <v>0.10251399999999999</v>
      </c>
      <c r="EW163">
        <v>7.6837600000000006E-2</v>
      </c>
      <c r="EX163">
        <v>7.0438399999999998E-2</v>
      </c>
      <c r="EY163">
        <v>25273.1</v>
      </c>
      <c r="EZ163">
        <v>30831.9</v>
      </c>
      <c r="FA163">
        <v>26034.6</v>
      </c>
      <c r="FB163">
        <v>31222.6</v>
      </c>
      <c r="FC163">
        <v>32221.9</v>
      </c>
      <c r="FD163">
        <v>35392.9</v>
      </c>
      <c r="FE163">
        <v>38329.9</v>
      </c>
      <c r="FF163">
        <v>41410.300000000003</v>
      </c>
      <c r="FG163">
        <v>2.1524700000000001</v>
      </c>
      <c r="FH163">
        <v>1.4885299999999999</v>
      </c>
      <c r="FI163">
        <v>5.5491899999999997E-2</v>
      </c>
      <c r="FJ163">
        <v>0</v>
      </c>
      <c r="FK163">
        <v>21.697199999999999</v>
      </c>
      <c r="FL163">
        <v>999.9</v>
      </c>
      <c r="FM163">
        <v>33.774999999999999</v>
      </c>
      <c r="FN163">
        <v>27.844999999999999</v>
      </c>
      <c r="FO163">
        <v>12.638999999999999</v>
      </c>
      <c r="FP163">
        <v>62.304400000000001</v>
      </c>
      <c r="FQ163">
        <v>44.198700000000002</v>
      </c>
      <c r="FR163">
        <v>1</v>
      </c>
      <c r="FS163">
        <v>-0.21488599999999999</v>
      </c>
      <c r="FT163">
        <v>0.36973899999999998</v>
      </c>
      <c r="FU163">
        <v>20.262899999999998</v>
      </c>
      <c r="FV163">
        <v>5.2469400000000004</v>
      </c>
      <c r="FW163">
        <v>12.039899999999999</v>
      </c>
      <c r="FX163">
        <v>5.0237499999999997</v>
      </c>
      <c r="FY163">
        <v>3.3004799999999999</v>
      </c>
      <c r="FZ163">
        <v>999.9</v>
      </c>
      <c r="GA163">
        <v>9999</v>
      </c>
      <c r="GB163">
        <v>9999</v>
      </c>
      <c r="GC163">
        <v>9999</v>
      </c>
      <c r="GD163">
        <v>1.87836</v>
      </c>
      <c r="GE163">
        <v>1.87992</v>
      </c>
      <c r="GF163">
        <v>1.8788899999999999</v>
      </c>
      <c r="GG163">
        <v>1.8792899999999999</v>
      </c>
      <c r="GH163">
        <v>1.8808100000000001</v>
      </c>
      <c r="GI163">
        <v>1.8753200000000001</v>
      </c>
      <c r="GJ163">
        <v>1.8824799999999999</v>
      </c>
      <c r="GK163">
        <v>1.8772800000000001</v>
      </c>
      <c r="GL163">
        <v>5</v>
      </c>
      <c r="GM163">
        <v>0</v>
      </c>
      <c r="GN163">
        <v>0</v>
      </c>
      <c r="GO163">
        <v>0</v>
      </c>
      <c r="GP163" t="s">
        <v>386</v>
      </c>
      <c r="GQ163" t="s">
        <v>387</v>
      </c>
      <c r="GR163" t="s">
        <v>388</v>
      </c>
      <c r="GS163" t="s">
        <v>388</v>
      </c>
      <c r="GT163" t="s">
        <v>388</v>
      </c>
      <c r="GU163" t="s">
        <v>388</v>
      </c>
      <c r="GV163">
        <v>0</v>
      </c>
      <c r="GW163">
        <v>100</v>
      </c>
      <c r="GX163">
        <v>100</v>
      </c>
      <c r="GY163">
        <v>0.69699999999999995</v>
      </c>
      <c r="GZ163">
        <v>-0.13300000000000001</v>
      </c>
      <c r="HA163">
        <v>0.66740000000004296</v>
      </c>
      <c r="HB163">
        <v>0</v>
      </c>
      <c r="HC163">
        <v>0</v>
      </c>
      <c r="HD163">
        <v>0</v>
      </c>
      <c r="HE163">
        <v>-0.13303999999999899</v>
      </c>
      <c r="HF163">
        <v>0</v>
      </c>
      <c r="HG163">
        <v>0</v>
      </c>
      <c r="HH163">
        <v>0</v>
      </c>
      <c r="HI163">
        <v>-1</v>
      </c>
      <c r="HJ163">
        <v>-1</v>
      </c>
      <c r="HK163">
        <v>-1</v>
      </c>
      <c r="HL163">
        <v>-1</v>
      </c>
      <c r="HM163">
        <v>4.5999999999999996</v>
      </c>
      <c r="HN163">
        <v>4.5999999999999996</v>
      </c>
      <c r="HO163">
        <v>0.159912</v>
      </c>
      <c r="HP163">
        <v>4.99878</v>
      </c>
      <c r="HQ163">
        <v>1.5502899999999999</v>
      </c>
      <c r="HR163">
        <v>2.32666</v>
      </c>
      <c r="HS163">
        <v>1.5185500000000001</v>
      </c>
      <c r="HT163">
        <v>1.2206999999999999E-3</v>
      </c>
      <c r="HU163">
        <v>30.136099999999999</v>
      </c>
      <c r="HV163">
        <v>23.938700000000001</v>
      </c>
      <c r="HW163">
        <v>2</v>
      </c>
      <c r="HX163">
        <v>482.60199999999998</v>
      </c>
      <c r="HY163">
        <v>206.22200000000001</v>
      </c>
      <c r="HZ163">
        <v>22.000299999999999</v>
      </c>
      <c r="IA163">
        <v>24.6782</v>
      </c>
      <c r="IB163">
        <v>30</v>
      </c>
      <c r="IC163">
        <v>24.654399999999999</v>
      </c>
      <c r="ID163">
        <v>24.6524</v>
      </c>
      <c r="IE163">
        <v>-1</v>
      </c>
      <c r="IF163">
        <v>-30</v>
      </c>
      <c r="IG163">
        <v>-30</v>
      </c>
      <c r="IH163">
        <v>22</v>
      </c>
      <c r="II163">
        <v>400</v>
      </c>
      <c r="IJ163">
        <v>15.804</v>
      </c>
      <c r="IK163">
        <v>100.608</v>
      </c>
      <c r="IL163">
        <v>100.997</v>
      </c>
    </row>
    <row r="164" spans="1:246" x14ac:dyDescent="0.35">
      <c r="A164">
        <v>146</v>
      </c>
      <c r="B164">
        <v>1717109275</v>
      </c>
      <c r="C164">
        <v>47402.900000095397</v>
      </c>
      <c r="D164" t="s">
        <v>967</v>
      </c>
      <c r="E164" t="s">
        <v>968</v>
      </c>
      <c r="F164" t="s">
        <v>381</v>
      </c>
      <c r="G164">
        <v>1717109275</v>
      </c>
      <c r="H164">
        <f t="shared" si="100"/>
        <v>9.429700216507707E-4</v>
      </c>
      <c r="I164">
        <f t="shared" si="101"/>
        <v>0.94297002165077071</v>
      </c>
      <c r="J164">
        <f t="shared" si="102"/>
        <v>5.821965668769292</v>
      </c>
      <c r="K164">
        <f t="shared" si="103"/>
        <v>414.34899999999999</v>
      </c>
      <c r="L164">
        <f t="shared" si="104"/>
        <v>247.53012672644991</v>
      </c>
      <c r="M164">
        <f t="shared" si="105"/>
        <v>24.901032123993584</v>
      </c>
      <c r="N164">
        <f t="shared" si="106"/>
        <v>41.682674735374398</v>
      </c>
      <c r="O164">
        <f t="shared" si="107"/>
        <v>5.9398409268335658E-2</v>
      </c>
      <c r="P164">
        <f t="shared" si="108"/>
        <v>2.9377227359229989</v>
      </c>
      <c r="Q164">
        <f t="shared" si="109"/>
        <v>5.8739186099660813E-2</v>
      </c>
      <c r="R164">
        <f t="shared" si="110"/>
        <v>3.6770610157163715E-2</v>
      </c>
      <c r="S164">
        <f t="shared" si="111"/>
        <v>77.20277639275406</v>
      </c>
      <c r="T164">
        <f t="shared" si="112"/>
        <v>23.556018816239035</v>
      </c>
      <c r="U164">
        <f t="shared" si="113"/>
        <v>23.556018816239035</v>
      </c>
      <c r="V164">
        <f t="shared" si="114"/>
        <v>2.9160239334850182</v>
      </c>
      <c r="W164">
        <f t="shared" si="115"/>
        <v>46.37201443199713</v>
      </c>
      <c r="X164">
        <f t="shared" si="116"/>
        <v>1.3351968236745602</v>
      </c>
      <c r="Y164">
        <f t="shared" si="117"/>
        <v>2.8793159840674547</v>
      </c>
      <c r="Z164">
        <f t="shared" si="118"/>
        <v>1.580827109810458</v>
      </c>
      <c r="AA164">
        <f t="shared" si="119"/>
        <v>-41.584977954798987</v>
      </c>
      <c r="AB164">
        <f t="shared" si="120"/>
        <v>-33.262466797074154</v>
      </c>
      <c r="AC164">
        <f t="shared" si="121"/>
        <v>-2.3578366403491078</v>
      </c>
      <c r="AD164">
        <f t="shared" si="122"/>
        <v>-2.5049994681864973E-3</v>
      </c>
      <c r="AE164">
        <f t="shared" si="123"/>
        <v>5.9614013660642033</v>
      </c>
      <c r="AF164">
        <f t="shared" si="124"/>
        <v>0.94120132368879317</v>
      </c>
      <c r="AG164">
        <f t="shared" si="125"/>
        <v>5.821965668769292</v>
      </c>
      <c r="AH164">
        <v>427.18489607685302</v>
      </c>
      <c r="AI164">
        <v>420.00116969697001</v>
      </c>
      <c r="AJ164">
        <v>2.04236195226946E-2</v>
      </c>
      <c r="AK164">
        <v>66.694004315924701</v>
      </c>
      <c r="AL164">
        <f t="shared" si="126"/>
        <v>0.94297002165077071</v>
      </c>
      <c r="AM164">
        <v>12.1576728617868</v>
      </c>
      <c r="AN164">
        <v>13.2741981818182</v>
      </c>
      <c r="AO164">
        <v>1.0592371818108799E-5</v>
      </c>
      <c r="AP164">
        <v>77.839125648938605</v>
      </c>
      <c r="AQ164">
        <v>13</v>
      </c>
      <c r="AR164">
        <v>3</v>
      </c>
      <c r="AS164">
        <f t="shared" si="127"/>
        <v>1</v>
      </c>
      <c r="AT164">
        <f t="shared" si="128"/>
        <v>0</v>
      </c>
      <c r="AU164">
        <f t="shared" si="129"/>
        <v>53779.632749973571</v>
      </c>
      <c r="AV164" t="s">
        <v>427</v>
      </c>
      <c r="AW164">
        <v>10452.200000000001</v>
      </c>
      <c r="AX164">
        <v>1034.8442307692301</v>
      </c>
      <c r="AY164">
        <v>4484.24</v>
      </c>
      <c r="AZ164">
        <f t="shared" si="130"/>
        <v>0.76922639493666034</v>
      </c>
      <c r="BA164">
        <v>-1.01765535009789</v>
      </c>
      <c r="BB164" t="s">
        <v>969</v>
      </c>
      <c r="BC164">
        <v>10449.200000000001</v>
      </c>
      <c r="BD164">
        <v>1670.96</v>
      </c>
      <c r="BE164">
        <v>2165.94</v>
      </c>
      <c r="BF164">
        <f t="shared" si="131"/>
        <v>0.2285289527872425</v>
      </c>
      <c r="BG164">
        <v>0.5</v>
      </c>
      <c r="BH164">
        <f t="shared" si="132"/>
        <v>336.70643319637702</v>
      </c>
      <c r="BI164">
        <f t="shared" si="133"/>
        <v>5.821965668769292</v>
      </c>
      <c r="BJ164">
        <f t="shared" si="134"/>
        <v>38.47358428754783</v>
      </c>
      <c r="BK164">
        <f t="shared" si="135"/>
        <v>2.0313306621255186E-2</v>
      </c>
      <c r="BL164">
        <f t="shared" si="136"/>
        <v>1.0703435921586006</v>
      </c>
      <c r="BM164">
        <f t="shared" si="137"/>
        <v>829.86237427565095</v>
      </c>
      <c r="BN164" t="s">
        <v>383</v>
      </c>
      <c r="BO164">
        <v>0</v>
      </c>
      <c r="BP164">
        <f t="shared" si="138"/>
        <v>829.86237427565095</v>
      </c>
      <c r="BQ164">
        <f t="shared" si="139"/>
        <v>0.61685809658824764</v>
      </c>
      <c r="BR164">
        <f t="shared" si="140"/>
        <v>0.37047248638090813</v>
      </c>
      <c r="BS164">
        <f t="shared" si="141"/>
        <v>0.6343898297977566</v>
      </c>
      <c r="BT164">
        <f t="shared" si="142"/>
        <v>0.43761104361359565</v>
      </c>
      <c r="BU164">
        <f t="shared" si="143"/>
        <v>0.67208872367724593</v>
      </c>
      <c r="BV164">
        <f t="shared" si="144"/>
        <v>0.18399074612908997</v>
      </c>
      <c r="BW164">
        <f t="shared" si="145"/>
        <v>0.81600925387091006</v>
      </c>
      <c r="BX164">
        <f t="shared" si="146"/>
        <v>400.14100000000002</v>
      </c>
      <c r="BY164">
        <f t="shared" si="147"/>
        <v>336.70643319637702</v>
      </c>
      <c r="BZ164">
        <f t="shared" si="148"/>
        <v>0.84146946500452846</v>
      </c>
      <c r="CA164">
        <f t="shared" si="149"/>
        <v>0.19293893000905696</v>
      </c>
      <c r="CB164">
        <v>1717109275</v>
      </c>
      <c r="CC164">
        <v>414.34899999999999</v>
      </c>
      <c r="CD164">
        <v>421.971</v>
      </c>
      <c r="CE164">
        <v>13.272600000000001</v>
      </c>
      <c r="CF164">
        <v>12.158099999999999</v>
      </c>
      <c r="CG164">
        <v>413.69499999999999</v>
      </c>
      <c r="CH164">
        <v>13.4056</v>
      </c>
      <c r="CI164">
        <v>499.97800000000001</v>
      </c>
      <c r="CJ164">
        <v>100.498</v>
      </c>
      <c r="CK164">
        <v>9.9985599999999994E-2</v>
      </c>
      <c r="CL164">
        <v>23.346</v>
      </c>
      <c r="CM164">
        <v>22.5825</v>
      </c>
      <c r="CN164">
        <v>999.9</v>
      </c>
      <c r="CO164">
        <v>0</v>
      </c>
      <c r="CP164">
        <v>0</v>
      </c>
      <c r="CQ164">
        <v>9996.8799999999992</v>
      </c>
      <c r="CR164">
        <v>0</v>
      </c>
      <c r="CS164">
        <v>1.5289399999999999E-3</v>
      </c>
      <c r="CT164">
        <v>400.14100000000002</v>
      </c>
      <c r="CU164">
        <v>0.94999199999999995</v>
      </c>
      <c r="CV164">
        <v>5.0007799999999998E-2</v>
      </c>
      <c r="CW164">
        <v>0</v>
      </c>
      <c r="CX164">
        <v>1671.3</v>
      </c>
      <c r="CY164">
        <v>8.2756299999999996</v>
      </c>
      <c r="CZ164">
        <v>3888.36</v>
      </c>
      <c r="DA164">
        <v>3406.07</v>
      </c>
      <c r="DB164">
        <v>37.375</v>
      </c>
      <c r="DC164">
        <v>40.686999999999998</v>
      </c>
      <c r="DD164">
        <v>39.375</v>
      </c>
      <c r="DE164">
        <v>40.625</v>
      </c>
      <c r="DF164">
        <v>41</v>
      </c>
      <c r="DG164">
        <v>372.27</v>
      </c>
      <c r="DH164">
        <v>19.600000000000001</v>
      </c>
      <c r="DI164">
        <v>0</v>
      </c>
      <c r="DJ164">
        <v>299.200000047684</v>
      </c>
      <c r="DK164">
        <v>0</v>
      </c>
      <c r="DL164">
        <v>1670.96</v>
      </c>
      <c r="DM164">
        <v>2.0576923084769101</v>
      </c>
      <c r="DN164">
        <v>5.5615385149714101</v>
      </c>
      <c r="DO164">
        <v>3886.8788</v>
      </c>
      <c r="DP164">
        <v>15</v>
      </c>
      <c r="DQ164">
        <v>1717109307</v>
      </c>
      <c r="DR164" t="s">
        <v>970</v>
      </c>
      <c r="DS164">
        <v>1717109301</v>
      </c>
      <c r="DT164">
        <v>1717109307</v>
      </c>
      <c r="DU164">
        <v>147</v>
      </c>
      <c r="DV164">
        <v>-4.3999999999999997E-2</v>
      </c>
      <c r="DW164">
        <v>0</v>
      </c>
      <c r="DX164">
        <v>0.65400000000000003</v>
      </c>
      <c r="DY164">
        <v>-0.13300000000000001</v>
      </c>
      <c r="DZ164">
        <v>422</v>
      </c>
      <c r="EA164">
        <v>12</v>
      </c>
      <c r="EB164">
        <v>0.19</v>
      </c>
      <c r="EC164">
        <v>0.16</v>
      </c>
      <c r="ED164">
        <v>-7.6486400000000003</v>
      </c>
      <c r="EE164">
        <v>0.26700360902255299</v>
      </c>
      <c r="EF164">
        <v>4.3318243270012699E-2</v>
      </c>
      <c r="EG164">
        <v>1</v>
      </c>
      <c r="EH164">
        <v>414.35185998111399</v>
      </c>
      <c r="EI164">
        <v>0.25714309919533002</v>
      </c>
      <c r="EJ164">
        <v>3.13004319702192E-2</v>
      </c>
      <c r="EK164">
        <v>1</v>
      </c>
      <c r="EL164">
        <v>1.112406</v>
      </c>
      <c r="EM164">
        <v>9.7407518796999697E-3</v>
      </c>
      <c r="EN164">
        <v>2.0591221430503099E-3</v>
      </c>
      <c r="EO164">
        <v>1</v>
      </c>
      <c r="EP164">
        <v>3</v>
      </c>
      <c r="EQ164">
        <v>3</v>
      </c>
      <c r="ER164" t="s">
        <v>385</v>
      </c>
      <c r="ES164">
        <v>2.97784</v>
      </c>
      <c r="ET164">
        <v>2.8301099999999999</v>
      </c>
      <c r="EU164">
        <v>0.101642</v>
      </c>
      <c r="EV164">
        <v>0.102497</v>
      </c>
      <c r="EW164">
        <v>7.67785E-2</v>
      </c>
      <c r="EX164">
        <v>7.0393899999999995E-2</v>
      </c>
      <c r="EY164">
        <v>25272.400000000001</v>
      </c>
      <c r="EZ164">
        <v>30831.7</v>
      </c>
      <c r="FA164">
        <v>26034.5</v>
      </c>
      <c r="FB164">
        <v>31221.7</v>
      </c>
      <c r="FC164">
        <v>32223.8</v>
      </c>
      <c r="FD164">
        <v>35393.800000000003</v>
      </c>
      <c r="FE164">
        <v>38329.599999999999</v>
      </c>
      <c r="FF164">
        <v>41409.4</v>
      </c>
      <c r="FG164">
        <v>2.15252</v>
      </c>
      <c r="FH164">
        <v>1.4881800000000001</v>
      </c>
      <c r="FI164">
        <v>5.8483300000000002E-2</v>
      </c>
      <c r="FJ164">
        <v>0</v>
      </c>
      <c r="FK164">
        <v>21.618400000000001</v>
      </c>
      <c r="FL164">
        <v>999.9</v>
      </c>
      <c r="FM164">
        <v>33.75</v>
      </c>
      <c r="FN164">
        <v>27.844999999999999</v>
      </c>
      <c r="FO164">
        <v>12.6297</v>
      </c>
      <c r="FP164">
        <v>62.5745</v>
      </c>
      <c r="FQ164">
        <v>44.2027</v>
      </c>
      <c r="FR164">
        <v>1</v>
      </c>
      <c r="FS164">
        <v>-0.21526200000000001</v>
      </c>
      <c r="FT164">
        <v>0.38002200000000003</v>
      </c>
      <c r="FU164">
        <v>20.262899999999998</v>
      </c>
      <c r="FV164">
        <v>5.2476900000000004</v>
      </c>
      <c r="FW164">
        <v>12.039899999999999</v>
      </c>
      <c r="FX164">
        <v>5.0240999999999998</v>
      </c>
      <c r="FY164">
        <v>3.3006799999999998</v>
      </c>
      <c r="FZ164">
        <v>999.9</v>
      </c>
      <c r="GA164">
        <v>9999</v>
      </c>
      <c r="GB164">
        <v>9999</v>
      </c>
      <c r="GC164">
        <v>9999</v>
      </c>
      <c r="GD164">
        <v>1.87836</v>
      </c>
      <c r="GE164">
        <v>1.8798900000000001</v>
      </c>
      <c r="GF164">
        <v>1.8788199999999999</v>
      </c>
      <c r="GG164">
        <v>1.87927</v>
      </c>
      <c r="GH164">
        <v>1.8808</v>
      </c>
      <c r="GI164">
        <v>1.8753</v>
      </c>
      <c r="GJ164">
        <v>1.88246</v>
      </c>
      <c r="GK164">
        <v>1.8772599999999999</v>
      </c>
      <c r="GL164">
        <v>5</v>
      </c>
      <c r="GM164">
        <v>0</v>
      </c>
      <c r="GN164">
        <v>0</v>
      </c>
      <c r="GO164">
        <v>0</v>
      </c>
      <c r="GP164" t="s">
        <v>386</v>
      </c>
      <c r="GQ164" t="s">
        <v>387</v>
      </c>
      <c r="GR164" t="s">
        <v>388</v>
      </c>
      <c r="GS164" t="s">
        <v>388</v>
      </c>
      <c r="GT164" t="s">
        <v>388</v>
      </c>
      <c r="GU164" t="s">
        <v>388</v>
      </c>
      <c r="GV164">
        <v>0</v>
      </c>
      <c r="GW164">
        <v>100</v>
      </c>
      <c r="GX164">
        <v>100</v>
      </c>
      <c r="GY164">
        <v>0.65400000000000003</v>
      </c>
      <c r="GZ164">
        <v>-0.13300000000000001</v>
      </c>
      <c r="HA164">
        <v>0.69740000000001601</v>
      </c>
      <c r="HB164">
        <v>0</v>
      </c>
      <c r="HC164">
        <v>0</v>
      </c>
      <c r="HD164">
        <v>0</v>
      </c>
      <c r="HE164">
        <v>-0.13318000000000099</v>
      </c>
      <c r="HF164">
        <v>0</v>
      </c>
      <c r="HG164">
        <v>0</v>
      </c>
      <c r="HH164">
        <v>0</v>
      </c>
      <c r="HI164">
        <v>-1</v>
      </c>
      <c r="HJ164">
        <v>-1</v>
      </c>
      <c r="HK164">
        <v>-1</v>
      </c>
      <c r="HL164">
        <v>-1</v>
      </c>
      <c r="HM164">
        <v>4.5999999999999996</v>
      </c>
      <c r="HN164">
        <v>4.5999999999999996</v>
      </c>
      <c r="HO164">
        <v>0.159912</v>
      </c>
      <c r="HP164">
        <v>4.99878</v>
      </c>
      <c r="HQ164">
        <v>1.5502899999999999</v>
      </c>
      <c r="HR164">
        <v>2.32666</v>
      </c>
      <c r="HS164">
        <v>1.5185500000000001</v>
      </c>
      <c r="HT164">
        <v>1.2206999999999999E-3</v>
      </c>
      <c r="HU164">
        <v>30.157599999999999</v>
      </c>
      <c r="HV164">
        <v>23.938700000000001</v>
      </c>
      <c r="HW164">
        <v>2</v>
      </c>
      <c r="HX164">
        <v>482.59500000000003</v>
      </c>
      <c r="HY164">
        <v>206.077</v>
      </c>
      <c r="HZ164">
        <v>22.0002</v>
      </c>
      <c r="IA164">
        <v>24.676100000000002</v>
      </c>
      <c r="IB164">
        <v>30</v>
      </c>
      <c r="IC164">
        <v>24.650200000000002</v>
      </c>
      <c r="ID164">
        <v>24.6462</v>
      </c>
      <c r="IE164">
        <v>-1</v>
      </c>
      <c r="IF164">
        <v>-30</v>
      </c>
      <c r="IG164">
        <v>-30</v>
      </c>
      <c r="IH164">
        <v>22</v>
      </c>
      <c r="II164">
        <v>400</v>
      </c>
      <c r="IJ164">
        <v>15.804</v>
      </c>
      <c r="IK164">
        <v>100.607</v>
      </c>
      <c r="IL164">
        <v>100.995</v>
      </c>
    </row>
    <row r="165" spans="1:246" x14ac:dyDescent="0.35">
      <c r="A165">
        <v>147</v>
      </c>
      <c r="B165">
        <v>1717109575</v>
      </c>
      <c r="C165">
        <v>47702.900000095397</v>
      </c>
      <c r="D165" t="s">
        <v>971</v>
      </c>
      <c r="E165" t="s">
        <v>972</v>
      </c>
      <c r="F165" t="s">
        <v>381</v>
      </c>
      <c r="G165">
        <v>1717109575</v>
      </c>
      <c r="H165">
        <f t="shared" si="100"/>
        <v>9.3527670817336768E-4</v>
      </c>
      <c r="I165">
        <f t="shared" si="101"/>
        <v>0.93527670817336772</v>
      </c>
      <c r="J165">
        <f t="shared" si="102"/>
        <v>6.1630265557993491</v>
      </c>
      <c r="K165">
        <f t="shared" si="103"/>
        <v>414.59300000000002</v>
      </c>
      <c r="L165">
        <f t="shared" si="104"/>
        <v>237.30361308059193</v>
      </c>
      <c r="M165">
        <f t="shared" si="105"/>
        <v>23.872072143986145</v>
      </c>
      <c r="N165">
        <f t="shared" si="106"/>
        <v>41.706882916403003</v>
      </c>
      <c r="O165">
        <f t="shared" si="107"/>
        <v>5.8927675855442674E-2</v>
      </c>
      <c r="P165">
        <f t="shared" si="108"/>
        <v>2.9384643214809749</v>
      </c>
      <c r="Q165">
        <f t="shared" si="109"/>
        <v>5.8278960242474823E-2</v>
      </c>
      <c r="R165">
        <f t="shared" si="110"/>
        <v>3.6482039491259541E-2</v>
      </c>
      <c r="S165">
        <f t="shared" si="111"/>
        <v>77.201262270420898</v>
      </c>
      <c r="T165">
        <f t="shared" si="112"/>
        <v>23.548861732271128</v>
      </c>
      <c r="U165">
        <f t="shared" si="113"/>
        <v>23.548861732271128</v>
      </c>
      <c r="V165">
        <f t="shared" si="114"/>
        <v>2.9147662853739504</v>
      </c>
      <c r="W165">
        <f t="shared" si="115"/>
        <v>46.371602171731254</v>
      </c>
      <c r="X165">
        <f t="shared" si="116"/>
        <v>1.3344516524662999</v>
      </c>
      <c r="Y165">
        <f t="shared" si="117"/>
        <v>2.8777346263006613</v>
      </c>
      <c r="Z165">
        <f t="shared" si="118"/>
        <v>1.5803146329076505</v>
      </c>
      <c r="AA165">
        <f t="shared" si="119"/>
        <v>-41.245702830445516</v>
      </c>
      <c r="AB165">
        <f t="shared" si="120"/>
        <v>-33.578657246166401</v>
      </c>
      <c r="AC165">
        <f t="shared" si="121"/>
        <v>-2.3794536104137545</v>
      </c>
      <c r="AD165">
        <f t="shared" si="122"/>
        <v>-2.5514166047670983E-3</v>
      </c>
      <c r="AE165">
        <f t="shared" si="123"/>
        <v>6.0442290165332517</v>
      </c>
      <c r="AF165">
        <f t="shared" si="124"/>
        <v>0.93889360601858429</v>
      </c>
      <c r="AG165">
        <f t="shared" si="125"/>
        <v>6.1630265557993491</v>
      </c>
      <c r="AH165">
        <v>427.47422663667402</v>
      </c>
      <c r="AI165">
        <v>420.11471515151499</v>
      </c>
      <c r="AJ165">
        <v>-2.3341072927839102E-2</v>
      </c>
      <c r="AK165">
        <v>66.693988640696901</v>
      </c>
      <c r="AL165">
        <f t="shared" si="126"/>
        <v>0.93527670817336772</v>
      </c>
      <c r="AM165">
        <v>12.154724249835599</v>
      </c>
      <c r="AN165">
        <v>13.2621806060606</v>
      </c>
      <c r="AO165">
        <v>-5.5862579721090197E-6</v>
      </c>
      <c r="AP165">
        <v>77.839078282997804</v>
      </c>
      <c r="AQ165">
        <v>13</v>
      </c>
      <c r="AR165">
        <v>3</v>
      </c>
      <c r="AS165">
        <f t="shared" si="127"/>
        <v>1</v>
      </c>
      <c r="AT165">
        <f t="shared" si="128"/>
        <v>0</v>
      </c>
      <c r="AU165">
        <f t="shared" si="129"/>
        <v>53803.040054294223</v>
      </c>
      <c r="AV165" t="s">
        <v>427</v>
      </c>
      <c r="AW165">
        <v>10452.200000000001</v>
      </c>
      <c r="AX165">
        <v>1034.8442307692301</v>
      </c>
      <c r="AY165">
        <v>4484.24</v>
      </c>
      <c r="AZ165">
        <f t="shared" si="130"/>
        <v>0.76922639493666034</v>
      </c>
      <c r="BA165">
        <v>-1.01765535009789</v>
      </c>
      <c r="BB165" t="s">
        <v>973</v>
      </c>
      <c r="BC165">
        <v>10440.4</v>
      </c>
      <c r="BD165">
        <v>1672.9757692307701</v>
      </c>
      <c r="BE165">
        <v>2164.65</v>
      </c>
      <c r="BF165">
        <f t="shared" si="131"/>
        <v>0.2271379810912757</v>
      </c>
      <c r="BG165">
        <v>0.5</v>
      </c>
      <c r="BH165">
        <f t="shared" si="132"/>
        <v>336.69971613521039</v>
      </c>
      <c r="BI165">
        <f t="shared" si="133"/>
        <v>6.1630265557993491</v>
      </c>
      <c r="BJ165">
        <f t="shared" si="134"/>
        <v>38.238646878478654</v>
      </c>
      <c r="BK165">
        <f t="shared" si="135"/>
        <v>2.1326664567230143E-2</v>
      </c>
      <c r="BL165">
        <f t="shared" si="136"/>
        <v>1.0715773912641764</v>
      </c>
      <c r="BM165">
        <f t="shared" si="137"/>
        <v>829.67293562117368</v>
      </c>
      <c r="BN165" t="s">
        <v>383</v>
      </c>
      <c r="BO165">
        <v>0</v>
      </c>
      <c r="BP165">
        <f t="shared" si="138"/>
        <v>829.67293562117368</v>
      </c>
      <c r="BQ165">
        <f t="shared" si="139"/>
        <v>0.6167172819526604</v>
      </c>
      <c r="BR165">
        <f t="shared" si="140"/>
        <v>0.36830163145762301</v>
      </c>
      <c r="BS165">
        <f t="shared" si="141"/>
        <v>0.63470992846433505</v>
      </c>
      <c r="BT165">
        <f t="shared" si="142"/>
        <v>0.43518474073998326</v>
      </c>
      <c r="BU165">
        <f t="shared" si="143"/>
        <v>0.67246270221908422</v>
      </c>
      <c r="BV165">
        <f t="shared" si="144"/>
        <v>0.18265052093731995</v>
      </c>
      <c r="BW165">
        <f t="shared" si="145"/>
        <v>0.81734947906268007</v>
      </c>
      <c r="BX165">
        <f t="shared" si="146"/>
        <v>400.13299999999998</v>
      </c>
      <c r="BY165">
        <f t="shared" si="147"/>
        <v>336.69971613521039</v>
      </c>
      <c r="BZ165">
        <f t="shared" si="148"/>
        <v>0.84146950172870116</v>
      </c>
      <c r="CA165">
        <f t="shared" si="149"/>
        <v>0.19293900345740267</v>
      </c>
      <c r="CB165">
        <v>1717109575</v>
      </c>
      <c r="CC165">
        <v>414.59300000000002</v>
      </c>
      <c r="CD165">
        <v>422.31299999999999</v>
      </c>
      <c r="CE165">
        <v>13.2653</v>
      </c>
      <c r="CF165">
        <v>12.153600000000001</v>
      </c>
      <c r="CG165">
        <v>413.947</v>
      </c>
      <c r="CH165">
        <v>13.398300000000001</v>
      </c>
      <c r="CI165">
        <v>500.012</v>
      </c>
      <c r="CJ165">
        <v>100.497</v>
      </c>
      <c r="CK165">
        <v>0.100171</v>
      </c>
      <c r="CL165">
        <v>23.3369</v>
      </c>
      <c r="CM165">
        <v>22.591000000000001</v>
      </c>
      <c r="CN165">
        <v>999.9</v>
      </c>
      <c r="CO165">
        <v>0</v>
      </c>
      <c r="CP165">
        <v>0</v>
      </c>
      <c r="CQ165">
        <v>10001.200000000001</v>
      </c>
      <c r="CR165">
        <v>0</v>
      </c>
      <c r="CS165">
        <v>1.5289399999999999E-3</v>
      </c>
      <c r="CT165">
        <v>400.13299999999998</v>
      </c>
      <c r="CU165">
        <v>0.94999199999999995</v>
      </c>
      <c r="CV165">
        <v>5.0007799999999998E-2</v>
      </c>
      <c r="CW165">
        <v>0</v>
      </c>
      <c r="CX165">
        <v>1673.27</v>
      </c>
      <c r="CY165">
        <v>8.2756299999999996</v>
      </c>
      <c r="CZ165">
        <v>3893.65</v>
      </c>
      <c r="DA165">
        <v>3406</v>
      </c>
      <c r="DB165">
        <v>37.375</v>
      </c>
      <c r="DC165">
        <v>40.75</v>
      </c>
      <c r="DD165">
        <v>39.375</v>
      </c>
      <c r="DE165">
        <v>40.625</v>
      </c>
      <c r="DF165">
        <v>41</v>
      </c>
      <c r="DG165">
        <v>372.26</v>
      </c>
      <c r="DH165">
        <v>19.600000000000001</v>
      </c>
      <c r="DI165">
        <v>0</v>
      </c>
      <c r="DJ165">
        <v>298.90000009536698</v>
      </c>
      <c r="DK165">
        <v>0</v>
      </c>
      <c r="DL165">
        <v>1672.9757692307701</v>
      </c>
      <c r="DM165">
        <v>1.23999999787945</v>
      </c>
      <c r="DN165">
        <v>4.7193163037166004</v>
      </c>
      <c r="DO165">
        <v>3891.9030769230799</v>
      </c>
      <c r="DP165">
        <v>15</v>
      </c>
      <c r="DQ165">
        <v>1717109605</v>
      </c>
      <c r="DR165" t="s">
        <v>974</v>
      </c>
      <c r="DS165">
        <v>1717109605</v>
      </c>
      <c r="DT165">
        <v>1717109600</v>
      </c>
      <c r="DU165">
        <v>148</v>
      </c>
      <c r="DV165">
        <v>-7.0000000000000001E-3</v>
      </c>
      <c r="DW165">
        <v>0</v>
      </c>
      <c r="DX165">
        <v>0.64600000000000002</v>
      </c>
      <c r="DY165">
        <v>-0.13300000000000001</v>
      </c>
      <c r="DZ165">
        <v>422</v>
      </c>
      <c r="EA165">
        <v>12</v>
      </c>
      <c r="EB165">
        <v>0.34</v>
      </c>
      <c r="EC165">
        <v>0.08</v>
      </c>
      <c r="ED165">
        <v>-7.6830660000000002</v>
      </c>
      <c r="EE165">
        <v>-1.7124812030022299E-3</v>
      </c>
      <c r="EF165">
        <v>2.6216691133703299E-2</v>
      </c>
      <c r="EG165">
        <v>1</v>
      </c>
      <c r="EH165">
        <v>414.61465997731</v>
      </c>
      <c r="EI165">
        <v>-2.0142959065515598E-2</v>
      </c>
      <c r="EJ165">
        <v>2.6160208134161402E-2</v>
      </c>
      <c r="EK165">
        <v>1</v>
      </c>
      <c r="EL165">
        <v>1.1082959999999999</v>
      </c>
      <c r="EM165">
        <v>-3.5864661654131601E-3</v>
      </c>
      <c r="EN165">
        <v>1.6972253827939199E-3</v>
      </c>
      <c r="EO165">
        <v>1</v>
      </c>
      <c r="EP165">
        <v>3</v>
      </c>
      <c r="EQ165">
        <v>3</v>
      </c>
      <c r="ER165" t="s">
        <v>385</v>
      </c>
      <c r="ES165">
        <v>2.9779300000000002</v>
      </c>
      <c r="ET165">
        <v>2.8303400000000001</v>
      </c>
      <c r="EU165">
        <v>0.101689</v>
      </c>
      <c r="EV165">
        <v>0.10256</v>
      </c>
      <c r="EW165">
        <v>7.6747499999999996E-2</v>
      </c>
      <c r="EX165">
        <v>7.0374400000000004E-2</v>
      </c>
      <c r="EY165">
        <v>25270.9</v>
      </c>
      <c r="EZ165">
        <v>30828.9</v>
      </c>
      <c r="FA165">
        <v>26034.3</v>
      </c>
      <c r="FB165">
        <v>31221.1</v>
      </c>
      <c r="FC165">
        <v>32225.1</v>
      </c>
      <c r="FD165">
        <v>35393.699999999997</v>
      </c>
      <c r="FE165">
        <v>38329.9</v>
      </c>
      <c r="FF165">
        <v>41408.300000000003</v>
      </c>
      <c r="FG165">
        <v>2.1524999999999999</v>
      </c>
      <c r="FH165">
        <v>1.48828</v>
      </c>
      <c r="FI165">
        <v>5.7108699999999998E-2</v>
      </c>
      <c r="FJ165">
        <v>0</v>
      </c>
      <c r="FK165">
        <v>21.6495</v>
      </c>
      <c r="FL165">
        <v>999.9</v>
      </c>
      <c r="FM165">
        <v>33.738</v>
      </c>
      <c r="FN165">
        <v>27.815000000000001</v>
      </c>
      <c r="FO165">
        <v>12.603300000000001</v>
      </c>
      <c r="FP165">
        <v>62.5745</v>
      </c>
      <c r="FQ165">
        <v>44.210700000000003</v>
      </c>
      <c r="FR165">
        <v>1</v>
      </c>
      <c r="FS165">
        <v>-0.21537600000000001</v>
      </c>
      <c r="FT165">
        <v>0.35267999999999999</v>
      </c>
      <c r="FU165">
        <v>20.263000000000002</v>
      </c>
      <c r="FV165">
        <v>5.24709</v>
      </c>
      <c r="FW165">
        <v>12.039899999999999</v>
      </c>
      <c r="FX165">
        <v>5.0239500000000001</v>
      </c>
      <c r="FY165">
        <v>3.3008799999999998</v>
      </c>
      <c r="FZ165">
        <v>999.9</v>
      </c>
      <c r="GA165">
        <v>9999</v>
      </c>
      <c r="GB165">
        <v>9999</v>
      </c>
      <c r="GC165">
        <v>9999</v>
      </c>
      <c r="GD165">
        <v>1.8783399999999999</v>
      </c>
      <c r="GE165">
        <v>1.87988</v>
      </c>
      <c r="GF165">
        <v>1.8788100000000001</v>
      </c>
      <c r="GG165">
        <v>1.8792599999999999</v>
      </c>
      <c r="GH165">
        <v>1.8808</v>
      </c>
      <c r="GI165">
        <v>1.87531</v>
      </c>
      <c r="GJ165">
        <v>1.88243</v>
      </c>
      <c r="GK165">
        <v>1.8771899999999999</v>
      </c>
      <c r="GL165">
        <v>5</v>
      </c>
      <c r="GM165">
        <v>0</v>
      </c>
      <c r="GN165">
        <v>0</v>
      </c>
      <c r="GO165">
        <v>0</v>
      </c>
      <c r="GP165" t="s">
        <v>386</v>
      </c>
      <c r="GQ165" t="s">
        <v>387</v>
      </c>
      <c r="GR165" t="s">
        <v>388</v>
      </c>
      <c r="GS165" t="s">
        <v>388</v>
      </c>
      <c r="GT165" t="s">
        <v>388</v>
      </c>
      <c r="GU165" t="s">
        <v>388</v>
      </c>
      <c r="GV165">
        <v>0</v>
      </c>
      <c r="GW165">
        <v>100</v>
      </c>
      <c r="GX165">
        <v>100</v>
      </c>
      <c r="GY165">
        <v>0.64600000000000002</v>
      </c>
      <c r="GZ165">
        <v>-0.13300000000000001</v>
      </c>
      <c r="HA165">
        <v>0.65379999999993299</v>
      </c>
      <c r="HB165">
        <v>0</v>
      </c>
      <c r="HC165">
        <v>0</v>
      </c>
      <c r="HD165">
        <v>0</v>
      </c>
      <c r="HE165">
        <v>-0.13337000000000099</v>
      </c>
      <c r="HF165">
        <v>0</v>
      </c>
      <c r="HG165">
        <v>0</v>
      </c>
      <c r="HH165">
        <v>0</v>
      </c>
      <c r="HI165">
        <v>-1</v>
      </c>
      <c r="HJ165">
        <v>-1</v>
      </c>
      <c r="HK165">
        <v>-1</v>
      </c>
      <c r="HL165">
        <v>-1</v>
      </c>
      <c r="HM165">
        <v>4.5999999999999996</v>
      </c>
      <c r="HN165">
        <v>4.5</v>
      </c>
      <c r="HO165">
        <v>0.159912</v>
      </c>
      <c r="HP165">
        <v>4.99878</v>
      </c>
      <c r="HQ165">
        <v>1.5490699999999999</v>
      </c>
      <c r="HR165">
        <v>2.3278799999999999</v>
      </c>
      <c r="HS165">
        <v>1.5185500000000001</v>
      </c>
      <c r="HT165">
        <v>1.2206999999999999E-3</v>
      </c>
      <c r="HU165">
        <v>30.136099999999999</v>
      </c>
      <c r="HV165">
        <v>23.938700000000001</v>
      </c>
      <c r="HW165">
        <v>2</v>
      </c>
      <c r="HX165">
        <v>482.52199999999999</v>
      </c>
      <c r="HY165">
        <v>206.096</v>
      </c>
      <c r="HZ165">
        <v>21.9998</v>
      </c>
      <c r="IA165">
        <v>24.669899999999998</v>
      </c>
      <c r="IB165">
        <v>30</v>
      </c>
      <c r="IC165">
        <v>24.643999999999998</v>
      </c>
      <c r="ID165">
        <v>24.641999999999999</v>
      </c>
      <c r="IE165">
        <v>-1</v>
      </c>
      <c r="IF165">
        <v>-30</v>
      </c>
      <c r="IG165">
        <v>-30</v>
      </c>
      <c r="IH165">
        <v>22</v>
      </c>
      <c r="II165">
        <v>400</v>
      </c>
      <c r="IJ165">
        <v>15.804</v>
      </c>
      <c r="IK165">
        <v>100.607</v>
      </c>
      <c r="IL165">
        <v>100.992</v>
      </c>
    </row>
    <row r="166" spans="1:246" x14ac:dyDescent="0.35">
      <c r="A166">
        <v>148</v>
      </c>
      <c r="B166">
        <v>1717109875</v>
      </c>
      <c r="C166">
        <v>48002.900000095397</v>
      </c>
      <c r="D166" t="s">
        <v>975</v>
      </c>
      <c r="E166" t="s">
        <v>976</v>
      </c>
      <c r="F166" t="s">
        <v>381</v>
      </c>
      <c r="G166">
        <v>1717109875</v>
      </c>
      <c r="H166">
        <f t="shared" si="100"/>
        <v>9.296471790665587E-4</v>
      </c>
      <c r="I166">
        <f t="shared" si="101"/>
        <v>0.92964717906655869</v>
      </c>
      <c r="J166">
        <f t="shared" si="102"/>
        <v>5.9676915607013896</v>
      </c>
      <c r="K166">
        <f t="shared" si="103"/>
        <v>415.08699999999999</v>
      </c>
      <c r="L166">
        <f t="shared" si="104"/>
        <v>242.06321088403018</v>
      </c>
      <c r="M166">
        <f t="shared" si="105"/>
        <v>24.349861038334367</v>
      </c>
      <c r="N166">
        <f t="shared" si="106"/>
        <v>41.754840530729794</v>
      </c>
      <c r="O166">
        <f t="shared" si="107"/>
        <v>5.8558850697081957E-2</v>
      </c>
      <c r="P166">
        <f t="shared" si="108"/>
        <v>2.9398345699733333</v>
      </c>
      <c r="Q166">
        <f t="shared" si="109"/>
        <v>5.7918477694909209E-2</v>
      </c>
      <c r="R166">
        <f t="shared" si="110"/>
        <v>3.6255999898270955E-2</v>
      </c>
      <c r="S166">
        <f t="shared" si="111"/>
        <v>77.145776382544682</v>
      </c>
      <c r="T166">
        <f t="shared" si="112"/>
        <v>23.547805706645473</v>
      </c>
      <c r="U166">
        <f t="shared" si="113"/>
        <v>23.547805706645473</v>
      </c>
      <c r="V166">
        <f t="shared" si="114"/>
        <v>2.9145807599326954</v>
      </c>
      <c r="W166">
        <f t="shared" si="115"/>
        <v>46.364015144418147</v>
      </c>
      <c r="X166">
        <f t="shared" si="116"/>
        <v>1.3340641723747999</v>
      </c>
      <c r="Y166">
        <f t="shared" si="117"/>
        <v>2.8773698054824539</v>
      </c>
      <c r="Z166">
        <f t="shared" si="118"/>
        <v>1.5805165875578955</v>
      </c>
      <c r="AA166">
        <f t="shared" si="119"/>
        <v>-40.99744059683524</v>
      </c>
      <c r="AB166">
        <f t="shared" si="120"/>
        <v>-33.759777424369837</v>
      </c>
      <c r="AC166">
        <f t="shared" si="121"/>
        <v>-2.3911349423466066</v>
      </c>
      <c r="AD166">
        <f t="shared" si="122"/>
        <v>-2.5765810070055295E-3</v>
      </c>
      <c r="AE166">
        <f t="shared" si="123"/>
        <v>5.9434580273688358</v>
      </c>
      <c r="AF166">
        <f t="shared" si="124"/>
        <v>0.93171921219209242</v>
      </c>
      <c r="AG166">
        <f t="shared" si="125"/>
        <v>5.9676915607013896</v>
      </c>
      <c r="AH166">
        <v>427.88808806539299</v>
      </c>
      <c r="AI166">
        <v>420.636139393939</v>
      </c>
      <c r="AJ166">
        <v>5.1621414647337496E-4</v>
      </c>
      <c r="AK166">
        <v>66.693984074777902</v>
      </c>
      <c r="AL166">
        <f t="shared" si="126"/>
        <v>0.92964717906655869</v>
      </c>
      <c r="AM166">
        <v>12.1581054510462</v>
      </c>
      <c r="AN166">
        <v>13.2588775757576</v>
      </c>
      <c r="AO166">
        <v>-3.4708032008244498E-6</v>
      </c>
      <c r="AP166">
        <v>77.839079330023694</v>
      </c>
      <c r="AQ166">
        <v>13</v>
      </c>
      <c r="AR166">
        <v>3</v>
      </c>
      <c r="AS166">
        <f t="shared" si="127"/>
        <v>1</v>
      </c>
      <c r="AT166">
        <f t="shared" si="128"/>
        <v>0</v>
      </c>
      <c r="AU166">
        <f t="shared" si="129"/>
        <v>53843.582291543928</v>
      </c>
      <c r="AV166" t="s">
        <v>427</v>
      </c>
      <c r="AW166">
        <v>10452.200000000001</v>
      </c>
      <c r="AX166">
        <v>1034.8442307692301</v>
      </c>
      <c r="AY166">
        <v>4484.24</v>
      </c>
      <c r="AZ166">
        <f t="shared" si="130"/>
        <v>0.76922639493666034</v>
      </c>
      <c r="BA166">
        <v>-1.01765535009789</v>
      </c>
      <c r="BB166" t="s">
        <v>977</v>
      </c>
      <c r="BC166">
        <v>10453</v>
      </c>
      <c r="BD166">
        <v>1674.6896153846201</v>
      </c>
      <c r="BE166">
        <v>2163.41</v>
      </c>
      <c r="BF166">
        <f t="shared" si="131"/>
        <v>0.22590280372901106</v>
      </c>
      <c r="BG166">
        <v>0.5</v>
      </c>
      <c r="BH166">
        <f t="shared" si="132"/>
        <v>336.4544331912723</v>
      </c>
      <c r="BI166">
        <f t="shared" si="133"/>
        <v>5.9676915607013896</v>
      </c>
      <c r="BJ166">
        <f t="shared" si="134"/>
        <v>38.002999892481824</v>
      </c>
      <c r="BK166">
        <f t="shared" si="135"/>
        <v>2.0761643247031173E-2</v>
      </c>
      <c r="BL166">
        <f t="shared" si="136"/>
        <v>1.072764755640401</v>
      </c>
      <c r="BM166">
        <f t="shared" si="137"/>
        <v>829.49070824770627</v>
      </c>
      <c r="BN166" t="s">
        <v>383</v>
      </c>
      <c r="BO166">
        <v>0</v>
      </c>
      <c r="BP166">
        <f t="shared" si="138"/>
        <v>829.49070824770627</v>
      </c>
      <c r="BQ166">
        <f t="shared" si="139"/>
        <v>0.61658182764815439</v>
      </c>
      <c r="BR166">
        <f t="shared" si="140"/>
        <v>0.36637927619547034</v>
      </c>
      <c r="BS166">
        <f t="shared" si="141"/>
        <v>0.63501756611252058</v>
      </c>
      <c r="BT166">
        <f t="shared" si="142"/>
        <v>0.4330455503257834</v>
      </c>
      <c r="BU166">
        <f t="shared" si="143"/>
        <v>0.67282218546860317</v>
      </c>
      <c r="BV166">
        <f t="shared" si="144"/>
        <v>0.1814713619209164</v>
      </c>
      <c r="BW166">
        <f t="shared" si="145"/>
        <v>0.8185286380790836</v>
      </c>
      <c r="BX166">
        <f t="shared" si="146"/>
        <v>399.84100000000001</v>
      </c>
      <c r="BY166">
        <f t="shared" si="147"/>
        <v>336.4544331912723</v>
      </c>
      <c r="BZ166">
        <f t="shared" si="148"/>
        <v>0.84147056752877347</v>
      </c>
      <c r="CA166">
        <f t="shared" si="149"/>
        <v>0.19294113505754706</v>
      </c>
      <c r="CB166">
        <v>1717109875</v>
      </c>
      <c r="CC166">
        <v>415.08699999999999</v>
      </c>
      <c r="CD166">
        <v>422.68299999999999</v>
      </c>
      <c r="CE166">
        <v>13.262</v>
      </c>
      <c r="CF166">
        <v>12.158799999999999</v>
      </c>
      <c r="CG166">
        <v>414.39600000000002</v>
      </c>
      <c r="CH166">
        <v>13.393000000000001</v>
      </c>
      <c r="CI166">
        <v>500.01600000000002</v>
      </c>
      <c r="CJ166">
        <v>100.49299999999999</v>
      </c>
      <c r="CK166">
        <v>9.9985400000000002E-2</v>
      </c>
      <c r="CL166">
        <v>23.334800000000001</v>
      </c>
      <c r="CM166">
        <v>22.587599999999998</v>
      </c>
      <c r="CN166">
        <v>999.9</v>
      </c>
      <c r="CO166">
        <v>0</v>
      </c>
      <c r="CP166">
        <v>0</v>
      </c>
      <c r="CQ166">
        <v>10009.4</v>
      </c>
      <c r="CR166">
        <v>0</v>
      </c>
      <c r="CS166">
        <v>1.5289399999999999E-3</v>
      </c>
      <c r="CT166">
        <v>399.84100000000001</v>
      </c>
      <c r="CU166">
        <v>0.94995499999999999</v>
      </c>
      <c r="CV166">
        <v>5.0044999999999999E-2</v>
      </c>
      <c r="CW166">
        <v>0</v>
      </c>
      <c r="CX166">
        <v>1674.82</v>
      </c>
      <c r="CY166">
        <v>8.2756299999999996</v>
      </c>
      <c r="CZ166">
        <v>3894.54</v>
      </c>
      <c r="DA166">
        <v>3403.43</v>
      </c>
      <c r="DB166">
        <v>37.375</v>
      </c>
      <c r="DC166">
        <v>40.75</v>
      </c>
      <c r="DD166">
        <v>39.375</v>
      </c>
      <c r="DE166">
        <v>40.625</v>
      </c>
      <c r="DF166">
        <v>41</v>
      </c>
      <c r="DG166">
        <v>371.97</v>
      </c>
      <c r="DH166">
        <v>19.600000000000001</v>
      </c>
      <c r="DI166">
        <v>0</v>
      </c>
      <c r="DJ166">
        <v>299.200000047684</v>
      </c>
      <c r="DK166">
        <v>0</v>
      </c>
      <c r="DL166">
        <v>1674.6896153846201</v>
      </c>
      <c r="DM166">
        <v>0.70735043330656799</v>
      </c>
      <c r="DN166">
        <v>1.81128214993924</v>
      </c>
      <c r="DO166">
        <v>3895.8346153846201</v>
      </c>
      <c r="DP166">
        <v>15</v>
      </c>
      <c r="DQ166">
        <v>1717109906</v>
      </c>
      <c r="DR166" t="s">
        <v>978</v>
      </c>
      <c r="DS166">
        <v>1717109905</v>
      </c>
      <c r="DT166">
        <v>1717109906</v>
      </c>
      <c r="DU166">
        <v>149</v>
      </c>
      <c r="DV166">
        <v>4.4999999999999998E-2</v>
      </c>
      <c r="DW166">
        <v>2E-3</v>
      </c>
      <c r="DX166">
        <v>0.69099999999999995</v>
      </c>
      <c r="DY166">
        <v>-0.13100000000000001</v>
      </c>
      <c r="DZ166">
        <v>423</v>
      </c>
      <c r="EA166">
        <v>12</v>
      </c>
      <c r="EB166">
        <v>0.51</v>
      </c>
      <c r="EC166">
        <v>0.14000000000000001</v>
      </c>
      <c r="ED166">
        <v>-7.6559784999999998</v>
      </c>
      <c r="EE166">
        <v>0.18699022556391401</v>
      </c>
      <c r="EF166">
        <v>2.7245787981814699E-2</v>
      </c>
      <c r="EG166">
        <v>1</v>
      </c>
      <c r="EH166">
        <v>415.02019330937202</v>
      </c>
      <c r="EI166">
        <v>0.28007180959373201</v>
      </c>
      <c r="EJ166">
        <v>2.4481855269180699E-2</v>
      </c>
      <c r="EK166">
        <v>1</v>
      </c>
      <c r="EL166">
        <v>1.103037</v>
      </c>
      <c r="EM166">
        <v>3.1606015037614699E-3</v>
      </c>
      <c r="EN166">
        <v>1.6714816780329801E-3</v>
      </c>
      <c r="EO166">
        <v>1</v>
      </c>
      <c r="EP166">
        <v>3</v>
      </c>
      <c r="EQ166">
        <v>3</v>
      </c>
      <c r="ER166" t="s">
        <v>385</v>
      </c>
      <c r="ES166">
        <v>2.9779599999999999</v>
      </c>
      <c r="ET166">
        <v>2.8302200000000002</v>
      </c>
      <c r="EU166">
        <v>0.101771</v>
      </c>
      <c r="EV166">
        <v>0.102626</v>
      </c>
      <c r="EW166">
        <v>7.6723799999999995E-2</v>
      </c>
      <c r="EX166">
        <v>7.0395399999999997E-2</v>
      </c>
      <c r="EY166">
        <v>25269.5</v>
      </c>
      <c r="EZ166">
        <v>30825.9</v>
      </c>
      <c r="FA166">
        <v>26035.200000000001</v>
      </c>
      <c r="FB166">
        <v>31220.3</v>
      </c>
      <c r="FC166">
        <v>32226.2</v>
      </c>
      <c r="FD166">
        <v>35391.800000000003</v>
      </c>
      <c r="FE166">
        <v>38330.199999999997</v>
      </c>
      <c r="FF166">
        <v>41407.1</v>
      </c>
      <c r="FG166">
        <v>2.153</v>
      </c>
      <c r="FH166">
        <v>1.4883500000000001</v>
      </c>
      <c r="FI166">
        <v>5.54621E-2</v>
      </c>
      <c r="FJ166">
        <v>0</v>
      </c>
      <c r="FK166">
        <v>21.673300000000001</v>
      </c>
      <c r="FL166">
        <v>999.9</v>
      </c>
      <c r="FM166">
        <v>33.774999999999999</v>
      </c>
      <c r="FN166">
        <v>27.815000000000001</v>
      </c>
      <c r="FO166">
        <v>12.618</v>
      </c>
      <c r="FP166">
        <v>62.5745</v>
      </c>
      <c r="FQ166">
        <v>44.158700000000003</v>
      </c>
      <c r="FR166">
        <v>1</v>
      </c>
      <c r="FS166">
        <v>-0.216194</v>
      </c>
      <c r="FT166">
        <v>0.33283800000000002</v>
      </c>
      <c r="FU166">
        <v>20.263200000000001</v>
      </c>
      <c r="FV166">
        <v>5.2482899999999999</v>
      </c>
      <c r="FW166">
        <v>12.039899999999999</v>
      </c>
      <c r="FX166">
        <v>5.0240999999999998</v>
      </c>
      <c r="FY166">
        <v>3.3008299999999999</v>
      </c>
      <c r="FZ166">
        <v>999.9</v>
      </c>
      <c r="GA166">
        <v>9999</v>
      </c>
      <c r="GB166">
        <v>9999</v>
      </c>
      <c r="GC166">
        <v>9999</v>
      </c>
      <c r="GD166">
        <v>1.87832</v>
      </c>
      <c r="GE166">
        <v>1.87988</v>
      </c>
      <c r="GF166">
        <v>1.8788199999999999</v>
      </c>
      <c r="GG166">
        <v>1.87927</v>
      </c>
      <c r="GH166">
        <v>1.8808</v>
      </c>
      <c r="GI166">
        <v>1.87527</v>
      </c>
      <c r="GJ166">
        <v>1.88243</v>
      </c>
      <c r="GK166">
        <v>1.8772200000000001</v>
      </c>
      <c r="GL166">
        <v>5</v>
      </c>
      <c r="GM166">
        <v>0</v>
      </c>
      <c r="GN166">
        <v>0</v>
      </c>
      <c r="GO166">
        <v>0</v>
      </c>
      <c r="GP166" t="s">
        <v>386</v>
      </c>
      <c r="GQ166" t="s">
        <v>387</v>
      </c>
      <c r="GR166" t="s">
        <v>388</v>
      </c>
      <c r="GS166" t="s">
        <v>388</v>
      </c>
      <c r="GT166" t="s">
        <v>388</v>
      </c>
      <c r="GU166" t="s">
        <v>388</v>
      </c>
      <c r="GV166">
        <v>0</v>
      </c>
      <c r="GW166">
        <v>100</v>
      </c>
      <c r="GX166">
        <v>100</v>
      </c>
      <c r="GY166">
        <v>0.69099999999999995</v>
      </c>
      <c r="GZ166">
        <v>-0.13100000000000001</v>
      </c>
      <c r="HA166">
        <v>0.64640000000008502</v>
      </c>
      <c r="HB166">
        <v>0</v>
      </c>
      <c r="HC166">
        <v>0</v>
      </c>
      <c r="HD166">
        <v>0</v>
      </c>
      <c r="HE166">
        <v>-0.13329090909090799</v>
      </c>
      <c r="HF166">
        <v>0</v>
      </c>
      <c r="HG166">
        <v>0</v>
      </c>
      <c r="HH166">
        <v>0</v>
      </c>
      <c r="HI166">
        <v>-1</v>
      </c>
      <c r="HJ166">
        <v>-1</v>
      </c>
      <c r="HK166">
        <v>-1</v>
      </c>
      <c r="HL166">
        <v>-1</v>
      </c>
      <c r="HM166">
        <v>4.5</v>
      </c>
      <c r="HN166">
        <v>4.5999999999999996</v>
      </c>
      <c r="HO166">
        <v>0.159912</v>
      </c>
      <c r="HP166">
        <v>4.99878</v>
      </c>
      <c r="HQ166">
        <v>1.5490699999999999</v>
      </c>
      <c r="HR166">
        <v>2.3278799999999999</v>
      </c>
      <c r="HS166">
        <v>1.5185500000000001</v>
      </c>
      <c r="HT166">
        <v>1.2206999999999999E-3</v>
      </c>
      <c r="HU166">
        <v>30.136099999999999</v>
      </c>
      <c r="HV166">
        <v>23.938700000000001</v>
      </c>
      <c r="HW166">
        <v>2</v>
      </c>
      <c r="HX166">
        <v>482.75400000000002</v>
      </c>
      <c r="HY166">
        <v>206.09</v>
      </c>
      <c r="HZ166">
        <v>21.9999</v>
      </c>
      <c r="IA166">
        <v>24.657499999999999</v>
      </c>
      <c r="IB166">
        <v>30</v>
      </c>
      <c r="IC166">
        <v>24.6357</v>
      </c>
      <c r="ID166">
        <v>24.633700000000001</v>
      </c>
      <c r="IE166">
        <v>-1</v>
      </c>
      <c r="IF166">
        <v>-30</v>
      </c>
      <c r="IG166">
        <v>-30</v>
      </c>
      <c r="IH166">
        <v>22</v>
      </c>
      <c r="II166">
        <v>400</v>
      </c>
      <c r="IJ166">
        <v>15.804</v>
      </c>
      <c r="IK166">
        <v>100.60899999999999</v>
      </c>
      <c r="IL166">
        <v>100.989</v>
      </c>
    </row>
    <row r="167" spans="1:246" x14ac:dyDescent="0.35">
      <c r="A167">
        <v>149</v>
      </c>
      <c r="B167">
        <v>1717110175.0999999</v>
      </c>
      <c r="C167">
        <v>48303</v>
      </c>
      <c r="D167" t="s">
        <v>979</v>
      </c>
      <c r="E167" t="s">
        <v>980</v>
      </c>
      <c r="F167" t="s">
        <v>381</v>
      </c>
      <c r="G167">
        <v>1717110175.0999999</v>
      </c>
      <c r="H167">
        <f t="shared" si="100"/>
        <v>9.2545901182386307E-4</v>
      </c>
      <c r="I167">
        <f t="shared" si="101"/>
        <v>0.92545901182386303</v>
      </c>
      <c r="J167">
        <f t="shared" si="102"/>
        <v>5.6754025608354359</v>
      </c>
      <c r="K167">
        <f t="shared" si="103"/>
        <v>415.36200000000002</v>
      </c>
      <c r="L167">
        <f t="shared" si="104"/>
        <v>249.72783349133658</v>
      </c>
      <c r="M167">
        <f t="shared" si="105"/>
        <v>25.118384415444613</v>
      </c>
      <c r="N167">
        <f t="shared" si="106"/>
        <v>41.778372245118</v>
      </c>
      <c r="O167">
        <f t="shared" si="107"/>
        <v>5.8341922318529152E-2</v>
      </c>
      <c r="P167">
        <f t="shared" si="108"/>
        <v>2.9380087193224735</v>
      </c>
      <c r="Q167">
        <f t="shared" si="109"/>
        <v>5.7705866816857132E-2</v>
      </c>
      <c r="R167">
        <f t="shared" si="110"/>
        <v>3.6122735888316763E-2</v>
      </c>
      <c r="S167">
        <f t="shared" si="111"/>
        <v>77.201455209424367</v>
      </c>
      <c r="T167">
        <f t="shared" si="112"/>
        <v>23.536548421425291</v>
      </c>
      <c r="U167">
        <f t="shared" si="113"/>
        <v>23.536548421425291</v>
      </c>
      <c r="V167">
        <f t="shared" si="114"/>
        <v>2.9126036913262028</v>
      </c>
      <c r="W167">
        <f t="shared" si="115"/>
        <v>46.381977786628092</v>
      </c>
      <c r="X167">
        <f t="shared" si="116"/>
        <v>1.3335500476698001</v>
      </c>
      <c r="Y167">
        <f t="shared" si="117"/>
        <v>2.8751470103421553</v>
      </c>
      <c r="Z167">
        <f t="shared" si="118"/>
        <v>1.5790536436564027</v>
      </c>
      <c r="AA167">
        <f t="shared" si="119"/>
        <v>-40.812742421432361</v>
      </c>
      <c r="AB167">
        <f t="shared" si="120"/>
        <v>-33.983166802984442</v>
      </c>
      <c r="AC167">
        <f t="shared" si="121"/>
        <v>-2.4081598067579222</v>
      </c>
      <c r="AD167">
        <f t="shared" si="122"/>
        <v>-2.6138217503586247E-3</v>
      </c>
      <c r="AE167">
        <f t="shared" si="123"/>
        <v>5.9090312891762862</v>
      </c>
      <c r="AF167">
        <f t="shared" si="124"/>
        <v>0.92288239132060723</v>
      </c>
      <c r="AG167">
        <f t="shared" si="125"/>
        <v>5.6754025608354359</v>
      </c>
      <c r="AH167">
        <v>428.09272079167602</v>
      </c>
      <c r="AI167">
        <v>421.01578181818201</v>
      </c>
      <c r="AJ167">
        <v>3.35015939988988E-2</v>
      </c>
      <c r="AK167">
        <v>66.787658860511101</v>
      </c>
      <c r="AL167">
        <f t="shared" si="126"/>
        <v>0.92545901182386303</v>
      </c>
      <c r="AM167">
        <v>12.1650659626421</v>
      </c>
      <c r="AN167">
        <v>13.2609236363636</v>
      </c>
      <c r="AO167">
        <v>-1.52024127480841E-6</v>
      </c>
      <c r="AP167">
        <v>78.098584637935005</v>
      </c>
      <c r="AQ167">
        <v>13</v>
      </c>
      <c r="AR167">
        <v>3</v>
      </c>
      <c r="AS167">
        <f t="shared" si="127"/>
        <v>1</v>
      </c>
      <c r="AT167">
        <f t="shared" si="128"/>
        <v>0</v>
      </c>
      <c r="AU167">
        <f t="shared" si="129"/>
        <v>53792.058785210917</v>
      </c>
      <c r="AV167" t="s">
        <v>427</v>
      </c>
      <c r="AW167">
        <v>10452.200000000001</v>
      </c>
      <c r="AX167">
        <v>1034.8442307692301</v>
      </c>
      <c r="AY167">
        <v>4484.24</v>
      </c>
      <c r="AZ167">
        <f t="shared" si="130"/>
        <v>0.76922639493666034</v>
      </c>
      <c r="BA167">
        <v>-1.01765535009789</v>
      </c>
      <c r="BB167" t="s">
        <v>981</v>
      </c>
      <c r="BC167">
        <v>10445.5</v>
      </c>
      <c r="BD167">
        <v>1675.7557692307701</v>
      </c>
      <c r="BE167">
        <v>2161.13</v>
      </c>
      <c r="BF167">
        <f t="shared" si="131"/>
        <v>0.22459279671710175</v>
      </c>
      <c r="BG167">
        <v>0.5</v>
      </c>
      <c r="BH167">
        <f t="shared" si="132"/>
        <v>336.70055760471212</v>
      </c>
      <c r="BI167">
        <f t="shared" si="133"/>
        <v>5.6754025608354359</v>
      </c>
      <c r="BJ167">
        <f t="shared" si="134"/>
        <v>37.810259944324962</v>
      </c>
      <c r="BK167">
        <f t="shared" si="135"/>
        <v>1.9878368953552505E-2</v>
      </c>
      <c r="BL167">
        <f t="shared" si="136"/>
        <v>1.0749515299866272</v>
      </c>
      <c r="BM167">
        <f t="shared" si="137"/>
        <v>829.15530865317464</v>
      </c>
      <c r="BN167" t="s">
        <v>383</v>
      </c>
      <c r="BO167">
        <v>0</v>
      </c>
      <c r="BP167">
        <f t="shared" si="138"/>
        <v>829.15530865317464</v>
      </c>
      <c r="BQ167">
        <f t="shared" si="139"/>
        <v>0.61633251648296272</v>
      </c>
      <c r="BR167">
        <f t="shared" si="140"/>
        <v>0.36440199196160716</v>
      </c>
      <c r="BS167">
        <f t="shared" si="141"/>
        <v>0.6355830838885379</v>
      </c>
      <c r="BT167">
        <f t="shared" si="142"/>
        <v>0.43095122395156482</v>
      </c>
      <c r="BU167">
        <f t="shared" si="143"/>
        <v>0.67348317079836373</v>
      </c>
      <c r="BV167">
        <f t="shared" si="144"/>
        <v>0.18030422551220188</v>
      </c>
      <c r="BW167">
        <f t="shared" si="145"/>
        <v>0.81969577448779818</v>
      </c>
      <c r="BX167">
        <f t="shared" si="146"/>
        <v>400.13400000000001</v>
      </c>
      <c r="BY167">
        <f t="shared" si="147"/>
        <v>336.70055760471212</v>
      </c>
      <c r="BZ167">
        <f t="shared" si="148"/>
        <v>0.84146950172870116</v>
      </c>
      <c r="CA167">
        <f t="shared" si="149"/>
        <v>0.19293900345740267</v>
      </c>
      <c r="CB167">
        <v>1717110175.0999999</v>
      </c>
      <c r="CC167">
        <v>415.36200000000002</v>
      </c>
      <c r="CD167">
        <v>422.91300000000001</v>
      </c>
      <c r="CE167">
        <v>13.2582</v>
      </c>
      <c r="CF167">
        <v>12.1654</v>
      </c>
      <c r="CG167">
        <v>414.68900000000002</v>
      </c>
      <c r="CH167">
        <v>13.3912</v>
      </c>
      <c r="CI167">
        <v>499.98899999999998</v>
      </c>
      <c r="CJ167">
        <v>100.483</v>
      </c>
      <c r="CK167">
        <v>0.100039</v>
      </c>
      <c r="CL167">
        <v>23.321999999999999</v>
      </c>
      <c r="CM167">
        <v>22.5564</v>
      </c>
      <c r="CN167">
        <v>999.9</v>
      </c>
      <c r="CO167">
        <v>0</v>
      </c>
      <c r="CP167">
        <v>0</v>
      </c>
      <c r="CQ167">
        <v>10000</v>
      </c>
      <c r="CR167">
        <v>0</v>
      </c>
      <c r="CS167">
        <v>1.5289399999999999E-3</v>
      </c>
      <c r="CT167">
        <v>400.13400000000001</v>
      </c>
      <c r="CU167">
        <v>0.94999199999999995</v>
      </c>
      <c r="CV167">
        <v>5.0007799999999998E-2</v>
      </c>
      <c r="CW167">
        <v>0</v>
      </c>
      <c r="CX167">
        <v>1675.72</v>
      </c>
      <c r="CY167">
        <v>8.2756299999999996</v>
      </c>
      <c r="CZ167">
        <v>3899.95</v>
      </c>
      <c r="DA167">
        <v>3406</v>
      </c>
      <c r="DB167">
        <v>37.375</v>
      </c>
      <c r="DC167">
        <v>40.75</v>
      </c>
      <c r="DD167">
        <v>39.375</v>
      </c>
      <c r="DE167">
        <v>40.561999999999998</v>
      </c>
      <c r="DF167">
        <v>41</v>
      </c>
      <c r="DG167">
        <v>372.26</v>
      </c>
      <c r="DH167">
        <v>19.600000000000001</v>
      </c>
      <c r="DI167">
        <v>0</v>
      </c>
      <c r="DJ167">
        <v>298.90000009536698</v>
      </c>
      <c r="DK167">
        <v>0</v>
      </c>
      <c r="DL167">
        <v>1675.7557692307701</v>
      </c>
      <c r="DM167">
        <v>1.0211965785896899</v>
      </c>
      <c r="DN167">
        <v>1.18871807472021</v>
      </c>
      <c r="DO167">
        <v>3898.1273076923098</v>
      </c>
      <c r="DP167">
        <v>15</v>
      </c>
      <c r="DQ167">
        <v>1717110201.0999999</v>
      </c>
      <c r="DR167" t="s">
        <v>982</v>
      </c>
      <c r="DS167">
        <v>1717110197.0999999</v>
      </c>
      <c r="DT167">
        <v>1717110201.0999999</v>
      </c>
      <c r="DU167">
        <v>150</v>
      </c>
      <c r="DV167">
        <v>-1.9E-2</v>
      </c>
      <c r="DW167">
        <v>-2E-3</v>
      </c>
      <c r="DX167">
        <v>0.67300000000000004</v>
      </c>
      <c r="DY167">
        <v>-0.13300000000000001</v>
      </c>
      <c r="DZ167">
        <v>423</v>
      </c>
      <c r="EA167">
        <v>12</v>
      </c>
      <c r="EB167">
        <v>0.25</v>
      </c>
      <c r="EC167">
        <v>0.12</v>
      </c>
      <c r="ED167">
        <v>-7.5745434999999999</v>
      </c>
      <c r="EE167">
        <v>0.18934330827066301</v>
      </c>
      <c r="EF167">
        <v>5.2244908390674798E-2</v>
      </c>
      <c r="EG167">
        <v>1</v>
      </c>
      <c r="EH167">
        <v>415.30366003212902</v>
      </c>
      <c r="EI167">
        <v>0.446358083274627</v>
      </c>
      <c r="EJ167">
        <v>4.4426305085025201E-2</v>
      </c>
      <c r="EK167">
        <v>1</v>
      </c>
      <c r="EL167">
        <v>1.0976630000000001</v>
      </c>
      <c r="EM167">
        <v>-2.6057142857133699E-3</v>
      </c>
      <c r="EN167">
        <v>1.12958886325954E-3</v>
      </c>
      <c r="EO167">
        <v>1</v>
      </c>
      <c r="EP167">
        <v>3</v>
      </c>
      <c r="EQ167">
        <v>3</v>
      </c>
      <c r="ER167" t="s">
        <v>385</v>
      </c>
      <c r="ES167">
        <v>2.9779</v>
      </c>
      <c r="ET167">
        <v>2.83019</v>
      </c>
      <c r="EU167">
        <v>0.10181900000000001</v>
      </c>
      <c r="EV167">
        <v>0.102662</v>
      </c>
      <c r="EW167">
        <v>7.6710399999999998E-2</v>
      </c>
      <c r="EX167">
        <v>7.0419300000000004E-2</v>
      </c>
      <c r="EY167">
        <v>25268.6</v>
      </c>
      <c r="EZ167">
        <v>30826.5</v>
      </c>
      <c r="FA167">
        <v>26035.599999999999</v>
      </c>
      <c r="FB167">
        <v>31222</v>
      </c>
      <c r="FC167">
        <v>32226.9</v>
      </c>
      <c r="FD167">
        <v>35393</v>
      </c>
      <c r="FE167">
        <v>38330.400000000001</v>
      </c>
      <c r="FF167">
        <v>41409.5</v>
      </c>
      <c r="FG167">
        <v>2.1526999999999998</v>
      </c>
      <c r="FH167">
        <v>1.48813</v>
      </c>
      <c r="FI167">
        <v>5.7563200000000002E-2</v>
      </c>
      <c r="FJ167">
        <v>0</v>
      </c>
      <c r="FK167">
        <v>21.607399999999998</v>
      </c>
      <c r="FL167">
        <v>999.9</v>
      </c>
      <c r="FM167">
        <v>33.75</v>
      </c>
      <c r="FN167">
        <v>27.824999999999999</v>
      </c>
      <c r="FO167">
        <v>12.6159</v>
      </c>
      <c r="FP167">
        <v>62.607300000000002</v>
      </c>
      <c r="FQ167">
        <v>44.194699999999997</v>
      </c>
      <c r="FR167">
        <v>1</v>
      </c>
      <c r="FS167">
        <v>-0.21692600000000001</v>
      </c>
      <c r="FT167">
        <v>0.33812599999999998</v>
      </c>
      <c r="FU167">
        <v>20.263000000000002</v>
      </c>
      <c r="FV167">
        <v>5.2469400000000004</v>
      </c>
      <c r="FW167">
        <v>12.039899999999999</v>
      </c>
      <c r="FX167">
        <v>5.0239000000000003</v>
      </c>
      <c r="FY167">
        <v>3.3008999999999999</v>
      </c>
      <c r="FZ167">
        <v>999.9</v>
      </c>
      <c r="GA167">
        <v>9999</v>
      </c>
      <c r="GB167">
        <v>9999</v>
      </c>
      <c r="GC167">
        <v>9999</v>
      </c>
      <c r="GD167">
        <v>1.87826</v>
      </c>
      <c r="GE167">
        <v>1.87988</v>
      </c>
      <c r="GF167">
        <v>1.8788100000000001</v>
      </c>
      <c r="GG167">
        <v>1.8792599999999999</v>
      </c>
      <c r="GH167">
        <v>1.88079</v>
      </c>
      <c r="GI167">
        <v>1.8752599999999999</v>
      </c>
      <c r="GJ167">
        <v>1.8824099999999999</v>
      </c>
      <c r="GK167">
        <v>1.8772</v>
      </c>
      <c r="GL167">
        <v>5</v>
      </c>
      <c r="GM167">
        <v>0</v>
      </c>
      <c r="GN167">
        <v>0</v>
      </c>
      <c r="GO167">
        <v>0</v>
      </c>
      <c r="GP167" t="s">
        <v>386</v>
      </c>
      <c r="GQ167" t="s">
        <v>387</v>
      </c>
      <c r="GR167" t="s">
        <v>388</v>
      </c>
      <c r="GS167" t="s">
        <v>388</v>
      </c>
      <c r="GT167" t="s">
        <v>388</v>
      </c>
      <c r="GU167" t="s">
        <v>388</v>
      </c>
      <c r="GV167">
        <v>0</v>
      </c>
      <c r="GW167">
        <v>100</v>
      </c>
      <c r="GX167">
        <v>100</v>
      </c>
      <c r="GY167">
        <v>0.67300000000000004</v>
      </c>
      <c r="GZ167">
        <v>-0.13300000000000001</v>
      </c>
      <c r="HA167">
        <v>0.69130000000001202</v>
      </c>
      <c r="HB167">
        <v>0</v>
      </c>
      <c r="HC167">
        <v>0</v>
      </c>
      <c r="HD167">
        <v>0</v>
      </c>
      <c r="HE167">
        <v>-0.130818181818182</v>
      </c>
      <c r="HF167">
        <v>0</v>
      </c>
      <c r="HG167">
        <v>0</v>
      </c>
      <c r="HH167">
        <v>0</v>
      </c>
      <c r="HI167">
        <v>-1</v>
      </c>
      <c r="HJ167">
        <v>-1</v>
      </c>
      <c r="HK167">
        <v>-1</v>
      </c>
      <c r="HL167">
        <v>-1</v>
      </c>
      <c r="HM167">
        <v>4.5</v>
      </c>
      <c r="HN167">
        <v>4.5</v>
      </c>
      <c r="HO167">
        <v>0.159912</v>
      </c>
      <c r="HP167">
        <v>4.99878</v>
      </c>
      <c r="HQ167">
        <v>1.5490699999999999</v>
      </c>
      <c r="HR167">
        <v>2.32666</v>
      </c>
      <c r="HS167">
        <v>1.5185500000000001</v>
      </c>
      <c r="HT167">
        <v>1.2206999999999999E-3</v>
      </c>
      <c r="HU167">
        <v>30.136099999999999</v>
      </c>
      <c r="HV167">
        <v>23.938700000000001</v>
      </c>
      <c r="HW167">
        <v>2</v>
      </c>
      <c r="HX167">
        <v>482.47399999999999</v>
      </c>
      <c r="HY167">
        <v>205.964</v>
      </c>
      <c r="HZ167">
        <v>21.9998</v>
      </c>
      <c r="IA167">
        <v>24.645099999999999</v>
      </c>
      <c r="IB167">
        <v>30.0001</v>
      </c>
      <c r="IC167">
        <v>24.625399999999999</v>
      </c>
      <c r="ID167">
        <v>24.621300000000002</v>
      </c>
      <c r="IE167">
        <v>-1</v>
      </c>
      <c r="IF167">
        <v>-30</v>
      </c>
      <c r="IG167">
        <v>-30</v>
      </c>
      <c r="IH167">
        <v>22</v>
      </c>
      <c r="II167">
        <v>400</v>
      </c>
      <c r="IJ167">
        <v>15.804</v>
      </c>
      <c r="IK167">
        <v>100.61</v>
      </c>
      <c r="IL167">
        <v>100.995</v>
      </c>
    </row>
    <row r="168" spans="1:246" x14ac:dyDescent="0.35">
      <c r="A168">
        <v>150</v>
      </c>
      <c r="B168">
        <v>1717110475.0999999</v>
      </c>
      <c r="C168">
        <v>48603</v>
      </c>
      <c r="D168" t="s">
        <v>983</v>
      </c>
      <c r="E168" t="s">
        <v>984</v>
      </c>
      <c r="F168" t="s">
        <v>381</v>
      </c>
      <c r="G168">
        <v>1717110475.0999999</v>
      </c>
      <c r="H168">
        <f t="shared" si="100"/>
        <v>9.1847970371880701E-4</v>
      </c>
      <c r="I168">
        <f t="shared" si="101"/>
        <v>0.91847970371880705</v>
      </c>
      <c r="J168">
        <f t="shared" si="102"/>
        <v>6.0011428004584362</v>
      </c>
      <c r="K168">
        <f t="shared" si="103"/>
        <v>415.59800000000001</v>
      </c>
      <c r="L168">
        <f t="shared" si="104"/>
        <v>239.77423585772755</v>
      </c>
      <c r="M168">
        <f t="shared" si="105"/>
        <v>24.117714771850405</v>
      </c>
      <c r="N168">
        <f t="shared" si="106"/>
        <v>41.802965143006006</v>
      </c>
      <c r="O168">
        <f t="shared" si="107"/>
        <v>5.7886446328733077E-2</v>
      </c>
      <c r="P168">
        <f t="shared" si="108"/>
        <v>2.9382545097052422</v>
      </c>
      <c r="Q168">
        <f t="shared" si="109"/>
        <v>5.7260277719604749E-2</v>
      </c>
      <c r="R168">
        <f t="shared" si="110"/>
        <v>3.5843367816121706E-2</v>
      </c>
      <c r="S168">
        <f t="shared" si="111"/>
        <v>77.204097576524418</v>
      </c>
      <c r="T168">
        <f t="shared" si="112"/>
        <v>23.539861599521505</v>
      </c>
      <c r="U168">
        <f t="shared" si="113"/>
        <v>23.539861599521505</v>
      </c>
      <c r="V168">
        <f t="shared" si="114"/>
        <v>2.9131854487131923</v>
      </c>
      <c r="W168">
        <f t="shared" si="115"/>
        <v>46.387121687702717</v>
      </c>
      <c r="X168">
        <f t="shared" si="116"/>
        <v>1.3338187372782002</v>
      </c>
      <c r="Y168">
        <f t="shared" si="117"/>
        <v>2.875407416433422</v>
      </c>
      <c r="Z168">
        <f t="shared" si="118"/>
        <v>1.5793667114349921</v>
      </c>
      <c r="AA168">
        <f t="shared" si="119"/>
        <v>-40.504954933999386</v>
      </c>
      <c r="AB168">
        <f t="shared" si="120"/>
        <v>-34.273230218933691</v>
      </c>
      <c r="AC168">
        <f t="shared" si="121"/>
        <v>-2.4285706493039054</v>
      </c>
      <c r="AD168">
        <f t="shared" si="122"/>
        <v>-2.6582257125653541E-3</v>
      </c>
      <c r="AE168">
        <f t="shared" si="123"/>
        <v>5.9463173645901497</v>
      </c>
      <c r="AF168">
        <f t="shared" si="124"/>
        <v>0.91716028568434604</v>
      </c>
      <c r="AG168">
        <f t="shared" si="125"/>
        <v>6.0011428004584362</v>
      </c>
      <c r="AH168">
        <v>428.42975314786497</v>
      </c>
      <c r="AI168">
        <v>421.200654545455</v>
      </c>
      <c r="AJ168">
        <v>-1.1209712539945699E-2</v>
      </c>
      <c r="AK168">
        <v>66.787619731518504</v>
      </c>
      <c r="AL168">
        <f t="shared" si="126"/>
        <v>0.91847970371880705</v>
      </c>
      <c r="AM168">
        <v>12.1740300976165</v>
      </c>
      <c r="AN168">
        <v>13.2616072727273</v>
      </c>
      <c r="AO168">
        <v>-2.5089437980854098E-6</v>
      </c>
      <c r="AP168">
        <v>78.0985146317187</v>
      </c>
      <c r="AQ168">
        <v>13</v>
      </c>
      <c r="AR168">
        <v>3</v>
      </c>
      <c r="AS168">
        <f t="shared" si="127"/>
        <v>1</v>
      </c>
      <c r="AT168">
        <f t="shared" si="128"/>
        <v>0</v>
      </c>
      <c r="AU168">
        <f t="shared" si="129"/>
        <v>53799.048347517928</v>
      </c>
      <c r="AV168" t="s">
        <v>427</v>
      </c>
      <c r="AW168">
        <v>10452.200000000001</v>
      </c>
      <c r="AX168">
        <v>1034.8442307692301</v>
      </c>
      <c r="AY168">
        <v>4484.24</v>
      </c>
      <c r="AZ168">
        <f t="shared" si="130"/>
        <v>0.76922639493666034</v>
      </c>
      <c r="BA168">
        <v>-1.01765535009789</v>
      </c>
      <c r="BB168" t="s">
        <v>985</v>
      </c>
      <c r="BC168">
        <v>10449.1</v>
      </c>
      <c r="BD168">
        <v>1676.5316</v>
      </c>
      <c r="BE168">
        <v>2158.7600000000002</v>
      </c>
      <c r="BF168">
        <f t="shared" si="131"/>
        <v>0.22338212677648284</v>
      </c>
      <c r="BG168">
        <v>0.5</v>
      </c>
      <c r="BH168">
        <f t="shared" si="132"/>
        <v>336.71230878826219</v>
      </c>
      <c r="BI168">
        <f t="shared" si="133"/>
        <v>6.0011428004584362</v>
      </c>
      <c r="BJ168">
        <f t="shared" si="134"/>
        <v>37.607755824470914</v>
      </c>
      <c r="BK168">
        <f t="shared" si="135"/>
        <v>2.0845089316203227E-2</v>
      </c>
      <c r="BL168">
        <f t="shared" si="136"/>
        <v>1.0772295206507436</v>
      </c>
      <c r="BM168">
        <f t="shared" si="137"/>
        <v>828.80620694644051</v>
      </c>
      <c r="BN168" t="s">
        <v>383</v>
      </c>
      <c r="BO168">
        <v>0</v>
      </c>
      <c r="BP168">
        <f t="shared" si="138"/>
        <v>828.80620694644051</v>
      </c>
      <c r="BQ168">
        <f t="shared" si="139"/>
        <v>0.61607302018453169</v>
      </c>
      <c r="BR168">
        <f t="shared" si="140"/>
        <v>0.36259034149811242</v>
      </c>
      <c r="BS168">
        <f t="shared" si="141"/>
        <v>0.63617073421467019</v>
      </c>
      <c r="BT168">
        <f t="shared" si="142"/>
        <v>0.42906097876893989</v>
      </c>
      <c r="BU168">
        <f t="shared" si="143"/>
        <v>0.67417024765429912</v>
      </c>
      <c r="BV168">
        <f t="shared" si="144"/>
        <v>0.17924930589585375</v>
      </c>
      <c r="BW168">
        <f t="shared" si="145"/>
        <v>0.82075069410414625</v>
      </c>
      <c r="BX168">
        <f t="shared" si="146"/>
        <v>400.14800000000002</v>
      </c>
      <c r="BY168">
        <f t="shared" si="147"/>
        <v>336.71230878826219</v>
      </c>
      <c r="BZ168">
        <f t="shared" si="148"/>
        <v>0.84146942828219096</v>
      </c>
      <c r="CA168">
        <f t="shared" si="149"/>
        <v>0.1929388565643822</v>
      </c>
      <c r="CB168">
        <v>1717110475.0999999</v>
      </c>
      <c r="CC168">
        <v>415.59800000000001</v>
      </c>
      <c r="CD168">
        <v>423.19099999999997</v>
      </c>
      <c r="CE168">
        <v>13.2606</v>
      </c>
      <c r="CF168">
        <v>12.1746</v>
      </c>
      <c r="CG168">
        <v>414.94900000000001</v>
      </c>
      <c r="CH168">
        <v>13.394600000000001</v>
      </c>
      <c r="CI168">
        <v>499.99900000000002</v>
      </c>
      <c r="CJ168">
        <v>100.485</v>
      </c>
      <c r="CK168">
        <v>0.10009700000000001</v>
      </c>
      <c r="CL168">
        <v>23.323499999999999</v>
      </c>
      <c r="CM168">
        <v>22.565000000000001</v>
      </c>
      <c r="CN168">
        <v>999.9</v>
      </c>
      <c r="CO168">
        <v>0</v>
      </c>
      <c r="CP168">
        <v>0</v>
      </c>
      <c r="CQ168">
        <v>10001.200000000001</v>
      </c>
      <c r="CR168">
        <v>0</v>
      </c>
      <c r="CS168">
        <v>1.5289399999999999E-3</v>
      </c>
      <c r="CT168">
        <v>400.14800000000002</v>
      </c>
      <c r="CU168">
        <v>0.94999199999999995</v>
      </c>
      <c r="CV168">
        <v>5.0007799999999998E-2</v>
      </c>
      <c r="CW168">
        <v>0</v>
      </c>
      <c r="CX168">
        <v>1676.75</v>
      </c>
      <c r="CY168">
        <v>8.2756299999999996</v>
      </c>
      <c r="CZ168">
        <v>3902.1</v>
      </c>
      <c r="DA168">
        <v>3406.13</v>
      </c>
      <c r="DB168">
        <v>37.375</v>
      </c>
      <c r="DC168">
        <v>40.75</v>
      </c>
      <c r="DD168">
        <v>39.375</v>
      </c>
      <c r="DE168">
        <v>40.625</v>
      </c>
      <c r="DF168">
        <v>41</v>
      </c>
      <c r="DG168">
        <v>372.28</v>
      </c>
      <c r="DH168">
        <v>19.600000000000001</v>
      </c>
      <c r="DI168">
        <v>0</v>
      </c>
      <c r="DJ168">
        <v>299.200000047684</v>
      </c>
      <c r="DK168">
        <v>0</v>
      </c>
      <c r="DL168">
        <v>1676.5316</v>
      </c>
      <c r="DM168">
        <v>0.19615384825398399</v>
      </c>
      <c r="DN168">
        <v>1.0484614585387</v>
      </c>
      <c r="DO168">
        <v>3900.2844</v>
      </c>
      <c r="DP168">
        <v>15</v>
      </c>
      <c r="DQ168">
        <v>1717110505.0999999</v>
      </c>
      <c r="DR168" t="s">
        <v>986</v>
      </c>
      <c r="DS168">
        <v>1717110505.0999999</v>
      </c>
      <c r="DT168">
        <v>1717110499.0999999</v>
      </c>
      <c r="DU168">
        <v>151</v>
      </c>
      <c r="DV168">
        <v>-2.4E-2</v>
      </c>
      <c r="DW168">
        <v>-1E-3</v>
      </c>
      <c r="DX168">
        <v>0.64900000000000002</v>
      </c>
      <c r="DY168">
        <v>-0.13400000000000001</v>
      </c>
      <c r="DZ168">
        <v>423</v>
      </c>
      <c r="EA168">
        <v>12</v>
      </c>
      <c r="EB168">
        <v>0.46</v>
      </c>
      <c r="EC168">
        <v>7.0000000000000007E-2</v>
      </c>
      <c r="ED168">
        <v>-7.5878604999999997</v>
      </c>
      <c r="EE168">
        <v>0.17785398496240601</v>
      </c>
      <c r="EF168">
        <v>2.69804285501547E-2</v>
      </c>
      <c r="EG168">
        <v>1</v>
      </c>
      <c r="EH168">
        <v>415.61672675442799</v>
      </c>
      <c r="EI168">
        <v>0.41314386825815202</v>
      </c>
      <c r="EJ168">
        <v>3.8163699898853702E-2</v>
      </c>
      <c r="EK168">
        <v>1</v>
      </c>
      <c r="EL168">
        <v>1.0896140000000001</v>
      </c>
      <c r="EM168">
        <v>-4.5257142857126698E-3</v>
      </c>
      <c r="EN168">
        <v>1.38831336520254E-3</v>
      </c>
      <c r="EO168">
        <v>1</v>
      </c>
      <c r="EP168">
        <v>3</v>
      </c>
      <c r="EQ168">
        <v>3</v>
      </c>
      <c r="ER168" t="s">
        <v>385</v>
      </c>
      <c r="ES168">
        <v>2.9779300000000002</v>
      </c>
      <c r="ET168">
        <v>2.8302700000000001</v>
      </c>
      <c r="EU168">
        <v>0.101871</v>
      </c>
      <c r="EV168">
        <v>0.102717</v>
      </c>
      <c r="EW168">
        <v>7.6727699999999996E-2</v>
      </c>
      <c r="EX168">
        <v>7.0461599999999999E-2</v>
      </c>
      <c r="EY168">
        <v>25266.400000000001</v>
      </c>
      <c r="EZ168">
        <v>30823.200000000001</v>
      </c>
      <c r="FA168">
        <v>26034.799999999999</v>
      </c>
      <c r="FB168">
        <v>31220.6</v>
      </c>
      <c r="FC168">
        <v>32225</v>
      </c>
      <c r="FD168">
        <v>35389.599999999999</v>
      </c>
      <c r="FE168">
        <v>38328.9</v>
      </c>
      <c r="FF168">
        <v>41407.4</v>
      </c>
      <c r="FG168">
        <v>2.15265</v>
      </c>
      <c r="FH168">
        <v>1.48827</v>
      </c>
      <c r="FI168">
        <v>5.76377E-2</v>
      </c>
      <c r="FJ168">
        <v>0</v>
      </c>
      <c r="FK168">
        <v>21.614699999999999</v>
      </c>
      <c r="FL168">
        <v>999.9</v>
      </c>
      <c r="FM168">
        <v>33.798999999999999</v>
      </c>
      <c r="FN168">
        <v>27.815000000000001</v>
      </c>
      <c r="FO168">
        <v>12.627700000000001</v>
      </c>
      <c r="FP168">
        <v>62.427300000000002</v>
      </c>
      <c r="FQ168">
        <v>44.182699999999997</v>
      </c>
      <c r="FR168">
        <v>1</v>
      </c>
      <c r="FS168">
        <v>-0.21746199999999999</v>
      </c>
      <c r="FT168">
        <v>0.344692</v>
      </c>
      <c r="FU168">
        <v>20.263200000000001</v>
      </c>
      <c r="FV168">
        <v>5.24709</v>
      </c>
      <c r="FW168">
        <v>12.039899999999999</v>
      </c>
      <c r="FX168">
        <v>5.0239000000000003</v>
      </c>
      <c r="FY168">
        <v>3.3008799999999998</v>
      </c>
      <c r="FZ168">
        <v>999.9</v>
      </c>
      <c r="GA168">
        <v>9999</v>
      </c>
      <c r="GB168">
        <v>9999</v>
      </c>
      <c r="GC168">
        <v>9999</v>
      </c>
      <c r="GD168">
        <v>1.8782399999999999</v>
      </c>
      <c r="GE168">
        <v>1.87988</v>
      </c>
      <c r="GF168">
        <v>1.8788100000000001</v>
      </c>
      <c r="GG168">
        <v>1.87924</v>
      </c>
      <c r="GH168">
        <v>1.88073</v>
      </c>
      <c r="GI168">
        <v>1.87521</v>
      </c>
      <c r="GJ168">
        <v>1.88235</v>
      </c>
      <c r="GK168">
        <v>1.87714</v>
      </c>
      <c r="GL168">
        <v>5</v>
      </c>
      <c r="GM168">
        <v>0</v>
      </c>
      <c r="GN168">
        <v>0</v>
      </c>
      <c r="GO168">
        <v>0</v>
      </c>
      <c r="GP168" t="s">
        <v>386</v>
      </c>
      <c r="GQ168" t="s">
        <v>387</v>
      </c>
      <c r="GR168" t="s">
        <v>388</v>
      </c>
      <c r="GS168" t="s">
        <v>388</v>
      </c>
      <c r="GT168" t="s">
        <v>388</v>
      </c>
      <c r="GU168" t="s">
        <v>388</v>
      </c>
      <c r="GV168">
        <v>0</v>
      </c>
      <c r="GW168">
        <v>100</v>
      </c>
      <c r="GX168">
        <v>100</v>
      </c>
      <c r="GY168">
        <v>0.64900000000000002</v>
      </c>
      <c r="GZ168">
        <v>-0.13400000000000001</v>
      </c>
      <c r="HA168">
        <v>0.67290000000002703</v>
      </c>
      <c r="HB168">
        <v>0</v>
      </c>
      <c r="HC168">
        <v>0</v>
      </c>
      <c r="HD168">
        <v>0</v>
      </c>
      <c r="HE168">
        <v>-0.13270000000000001</v>
      </c>
      <c r="HF168">
        <v>0</v>
      </c>
      <c r="HG168">
        <v>0</v>
      </c>
      <c r="HH168">
        <v>0</v>
      </c>
      <c r="HI168">
        <v>-1</v>
      </c>
      <c r="HJ168">
        <v>-1</v>
      </c>
      <c r="HK168">
        <v>-1</v>
      </c>
      <c r="HL168">
        <v>-1</v>
      </c>
      <c r="HM168">
        <v>4.5999999999999996</v>
      </c>
      <c r="HN168">
        <v>4.5999999999999996</v>
      </c>
      <c r="HO168">
        <v>0.159912</v>
      </c>
      <c r="HP168">
        <v>4.99878</v>
      </c>
      <c r="HQ168">
        <v>1.5490699999999999</v>
      </c>
      <c r="HR168">
        <v>2.3278799999999999</v>
      </c>
      <c r="HS168">
        <v>1.5185500000000001</v>
      </c>
      <c r="HT168">
        <v>1.2206999999999999E-3</v>
      </c>
      <c r="HU168">
        <v>30.114699999999999</v>
      </c>
      <c r="HV168">
        <v>23.947399999999998</v>
      </c>
      <c r="HW168">
        <v>2</v>
      </c>
      <c r="HX168">
        <v>482.38600000000002</v>
      </c>
      <c r="HY168">
        <v>205.99299999999999</v>
      </c>
      <c r="HZ168">
        <v>21.9998</v>
      </c>
      <c r="IA168">
        <v>24.6419</v>
      </c>
      <c r="IB168">
        <v>30.0001</v>
      </c>
      <c r="IC168">
        <v>24.6191</v>
      </c>
      <c r="ID168">
        <v>24.615100000000002</v>
      </c>
      <c r="IE168">
        <v>-1</v>
      </c>
      <c r="IF168">
        <v>-30</v>
      </c>
      <c r="IG168">
        <v>-30</v>
      </c>
      <c r="IH168">
        <v>22</v>
      </c>
      <c r="II168">
        <v>400</v>
      </c>
      <c r="IJ168">
        <v>15.804</v>
      </c>
      <c r="IK168">
        <v>100.607</v>
      </c>
      <c r="IL168">
        <v>100.99</v>
      </c>
    </row>
    <row r="169" spans="1:246" x14ac:dyDescent="0.35">
      <c r="A169">
        <v>151</v>
      </c>
      <c r="B169">
        <v>1717110775.0999999</v>
      </c>
      <c r="C169">
        <v>48903</v>
      </c>
      <c r="D169" t="s">
        <v>987</v>
      </c>
      <c r="E169" t="s">
        <v>988</v>
      </c>
      <c r="F169" t="s">
        <v>381</v>
      </c>
      <c r="G169">
        <v>1717110775.0999999</v>
      </c>
      <c r="H169">
        <f t="shared" si="100"/>
        <v>9.1589927406145004E-4</v>
      </c>
      <c r="I169">
        <f t="shared" si="101"/>
        <v>0.91589927406145</v>
      </c>
      <c r="J169">
        <f t="shared" si="102"/>
        <v>5.8882960224485386</v>
      </c>
      <c r="K169">
        <f t="shared" si="103"/>
        <v>416.16399999999999</v>
      </c>
      <c r="L169">
        <f t="shared" si="104"/>
        <v>242.97067315294333</v>
      </c>
      <c r="M169">
        <f t="shared" si="105"/>
        <v>24.440275444904042</v>
      </c>
      <c r="N169">
        <f t="shared" si="106"/>
        <v>41.861689142419998</v>
      </c>
      <c r="O169">
        <f t="shared" si="107"/>
        <v>5.7721069549607158E-2</v>
      </c>
      <c r="P169">
        <f t="shared" si="108"/>
        <v>2.9323972012389321</v>
      </c>
      <c r="Q169">
        <f t="shared" si="109"/>
        <v>5.7097223752693882E-2</v>
      </c>
      <c r="R169">
        <f t="shared" si="110"/>
        <v>3.5741252965477609E-2</v>
      </c>
      <c r="S169">
        <f t="shared" si="111"/>
        <v>77.201648148427822</v>
      </c>
      <c r="T169">
        <f t="shared" si="112"/>
        <v>23.54542217260844</v>
      </c>
      <c r="U169">
        <f t="shared" si="113"/>
        <v>23.54542217260844</v>
      </c>
      <c r="V169">
        <f t="shared" si="114"/>
        <v>2.9141620521799241</v>
      </c>
      <c r="W169">
        <f t="shared" si="115"/>
        <v>46.404484936690125</v>
      </c>
      <c r="X169">
        <f t="shared" si="116"/>
        <v>1.3346805791829999</v>
      </c>
      <c r="Y169">
        <f t="shared" si="117"/>
        <v>2.8761887584872698</v>
      </c>
      <c r="Z169">
        <f t="shared" si="118"/>
        <v>1.5794814729969242</v>
      </c>
      <c r="AA169">
        <f t="shared" si="119"/>
        <v>-40.391157986109945</v>
      </c>
      <c r="AB169">
        <f t="shared" si="120"/>
        <v>-34.372575204991954</v>
      </c>
      <c r="AC169">
        <f t="shared" si="121"/>
        <v>-2.4405993952975691</v>
      </c>
      <c r="AD169">
        <f t="shared" si="122"/>
        <v>-2.6844379716450817E-3</v>
      </c>
      <c r="AE169">
        <f t="shared" si="123"/>
        <v>5.8827339752028651</v>
      </c>
      <c r="AF169">
        <f t="shared" si="124"/>
        <v>0.91914876057793649</v>
      </c>
      <c r="AG169">
        <f t="shared" si="125"/>
        <v>5.8882960224485386</v>
      </c>
      <c r="AH169">
        <v>428.87910819357899</v>
      </c>
      <c r="AI169">
        <v>421.714090909091</v>
      </c>
      <c r="AJ169">
        <v>2.2475451301726202E-3</v>
      </c>
      <c r="AK169">
        <v>66.694025280332994</v>
      </c>
      <c r="AL169">
        <f t="shared" si="126"/>
        <v>0.91589927406145</v>
      </c>
      <c r="AM169">
        <v>12.181478317429301</v>
      </c>
      <c r="AN169">
        <v>13.2659727272727</v>
      </c>
      <c r="AO169">
        <v>-6.1472626962070604E-6</v>
      </c>
      <c r="AP169">
        <v>77.839168394957099</v>
      </c>
      <c r="AQ169">
        <v>13</v>
      </c>
      <c r="AR169">
        <v>3</v>
      </c>
      <c r="AS169">
        <f t="shared" si="127"/>
        <v>1</v>
      </c>
      <c r="AT169">
        <f t="shared" si="128"/>
        <v>0</v>
      </c>
      <c r="AU169">
        <f t="shared" si="129"/>
        <v>53626.416708443438</v>
      </c>
      <c r="AV169" t="s">
        <v>427</v>
      </c>
      <c r="AW169">
        <v>10452.200000000001</v>
      </c>
      <c r="AX169">
        <v>1034.8442307692301</v>
      </c>
      <c r="AY169">
        <v>4484.24</v>
      </c>
      <c r="AZ169">
        <f t="shared" si="130"/>
        <v>0.76922639493666034</v>
      </c>
      <c r="BA169">
        <v>-1.01765535009789</v>
      </c>
      <c r="BB169" t="s">
        <v>989</v>
      </c>
      <c r="BC169">
        <v>10449.200000000001</v>
      </c>
      <c r="BD169">
        <v>1677.9072000000001</v>
      </c>
      <c r="BE169">
        <v>2155.75</v>
      </c>
      <c r="BF169">
        <f t="shared" si="131"/>
        <v>0.22165965441261737</v>
      </c>
      <c r="BG169">
        <v>0.5</v>
      </c>
      <c r="BH169">
        <f t="shared" si="132"/>
        <v>336.70139907421384</v>
      </c>
      <c r="BI169">
        <f t="shared" si="133"/>
        <v>5.8882960224485386</v>
      </c>
      <c r="BJ169">
        <f t="shared" si="134"/>
        <v>37.316557879517504</v>
      </c>
      <c r="BK169">
        <f t="shared" si="135"/>
        <v>2.051061086034946E-2</v>
      </c>
      <c r="BL169">
        <f t="shared" si="136"/>
        <v>1.0801298851907688</v>
      </c>
      <c r="BM169">
        <f t="shared" si="137"/>
        <v>828.36215172523805</v>
      </c>
      <c r="BN169" t="s">
        <v>383</v>
      </c>
      <c r="BO169">
        <v>0</v>
      </c>
      <c r="BP169">
        <f t="shared" si="138"/>
        <v>828.36215172523805</v>
      </c>
      <c r="BQ169">
        <f t="shared" si="139"/>
        <v>0.615742942490902</v>
      </c>
      <c r="BR169">
        <f t="shared" si="140"/>
        <v>0.35998732444406795</v>
      </c>
      <c r="BS169">
        <f t="shared" si="141"/>
        <v>0.63691679444345584</v>
      </c>
      <c r="BT169">
        <f t="shared" si="142"/>
        <v>0.42630059824558059</v>
      </c>
      <c r="BU169">
        <f t="shared" si="143"/>
        <v>0.67504286425192184</v>
      </c>
      <c r="BV169">
        <f t="shared" si="144"/>
        <v>0.17772131538043312</v>
      </c>
      <c r="BW169">
        <f t="shared" si="145"/>
        <v>0.82227868461956688</v>
      </c>
      <c r="BX169">
        <f t="shared" si="146"/>
        <v>400.13499999999999</v>
      </c>
      <c r="BY169">
        <f t="shared" si="147"/>
        <v>336.70139907421384</v>
      </c>
      <c r="BZ169">
        <f t="shared" si="148"/>
        <v>0.84146950172870116</v>
      </c>
      <c r="CA169">
        <f t="shared" si="149"/>
        <v>0.19293900345740267</v>
      </c>
      <c r="CB169">
        <v>1717110775.0999999</v>
      </c>
      <c r="CC169">
        <v>416.16399999999999</v>
      </c>
      <c r="CD169">
        <v>423.68200000000002</v>
      </c>
      <c r="CE169">
        <v>13.268599999999999</v>
      </c>
      <c r="CF169">
        <v>12.180300000000001</v>
      </c>
      <c r="CG169">
        <v>415.495</v>
      </c>
      <c r="CH169">
        <v>13.3986</v>
      </c>
      <c r="CI169">
        <v>500.02</v>
      </c>
      <c r="CJ169">
        <v>100.489</v>
      </c>
      <c r="CK169">
        <v>0.10040499999999999</v>
      </c>
      <c r="CL169">
        <v>23.327999999999999</v>
      </c>
      <c r="CM169">
        <v>22.565999999999999</v>
      </c>
      <c r="CN169">
        <v>999.9</v>
      </c>
      <c r="CO169">
        <v>0</v>
      </c>
      <c r="CP169">
        <v>0</v>
      </c>
      <c r="CQ169">
        <v>9967.5</v>
      </c>
      <c r="CR169">
        <v>0</v>
      </c>
      <c r="CS169">
        <v>1.5289399999999999E-3</v>
      </c>
      <c r="CT169">
        <v>400.13499999999999</v>
      </c>
      <c r="CU169">
        <v>0.94999199999999995</v>
      </c>
      <c r="CV169">
        <v>5.0007799999999998E-2</v>
      </c>
      <c r="CW169">
        <v>0</v>
      </c>
      <c r="CX169">
        <v>1677.91</v>
      </c>
      <c r="CY169">
        <v>8.2756299999999996</v>
      </c>
      <c r="CZ169">
        <v>3904.63</v>
      </c>
      <c r="DA169">
        <v>3406.02</v>
      </c>
      <c r="DB169">
        <v>37.375</v>
      </c>
      <c r="DC169">
        <v>40.75</v>
      </c>
      <c r="DD169">
        <v>39.375</v>
      </c>
      <c r="DE169">
        <v>40.625</v>
      </c>
      <c r="DF169">
        <v>41</v>
      </c>
      <c r="DG169">
        <v>372.26</v>
      </c>
      <c r="DH169">
        <v>19.600000000000001</v>
      </c>
      <c r="DI169">
        <v>0</v>
      </c>
      <c r="DJ169">
        <v>299</v>
      </c>
      <c r="DK169">
        <v>0</v>
      </c>
      <c r="DL169">
        <v>1677.9072000000001</v>
      </c>
      <c r="DM169">
        <v>0.55692307551436504</v>
      </c>
      <c r="DN169">
        <v>4.8953844929372901</v>
      </c>
      <c r="DO169">
        <v>3902.9915999999998</v>
      </c>
      <c r="DP169">
        <v>15</v>
      </c>
      <c r="DQ169">
        <v>1717110803.0999999</v>
      </c>
      <c r="DR169" t="s">
        <v>990</v>
      </c>
      <c r="DS169">
        <v>1717110799.0999999</v>
      </c>
      <c r="DT169">
        <v>1717110803.0999999</v>
      </c>
      <c r="DU169">
        <v>152</v>
      </c>
      <c r="DV169">
        <v>0.02</v>
      </c>
      <c r="DW169">
        <v>3.0000000000000001E-3</v>
      </c>
      <c r="DX169">
        <v>0.66900000000000004</v>
      </c>
      <c r="DY169">
        <v>-0.13</v>
      </c>
      <c r="DZ169">
        <v>424</v>
      </c>
      <c r="EA169">
        <v>12</v>
      </c>
      <c r="EB169">
        <v>0.22</v>
      </c>
      <c r="EC169">
        <v>7.0000000000000007E-2</v>
      </c>
      <c r="ED169">
        <v>-7.5781004999999997</v>
      </c>
      <c r="EE169">
        <v>8.2105714285700598E-2</v>
      </c>
      <c r="EF169">
        <v>2.1618019214303501E-2</v>
      </c>
      <c r="EG169">
        <v>1</v>
      </c>
      <c r="EH169">
        <v>416.09546005395703</v>
      </c>
      <c r="EI169">
        <v>-0.186857842212971</v>
      </c>
      <c r="EJ169">
        <v>2.1487606788832599E-2</v>
      </c>
      <c r="EK169">
        <v>1</v>
      </c>
      <c r="EL169">
        <v>1.0870365</v>
      </c>
      <c r="EM169">
        <v>-5.9255639097771798E-3</v>
      </c>
      <c r="EN169">
        <v>1.49377466506835E-3</v>
      </c>
      <c r="EO169">
        <v>1</v>
      </c>
      <c r="EP169">
        <v>3</v>
      </c>
      <c r="EQ169">
        <v>3</v>
      </c>
      <c r="ER169" t="s">
        <v>385</v>
      </c>
      <c r="ES169">
        <v>2.9779900000000001</v>
      </c>
      <c r="ET169">
        <v>2.8302800000000001</v>
      </c>
      <c r="EU169">
        <v>0.101978</v>
      </c>
      <c r="EV169">
        <v>0.102812</v>
      </c>
      <c r="EW169">
        <v>7.6748899999999995E-2</v>
      </c>
      <c r="EX169">
        <v>7.0489499999999997E-2</v>
      </c>
      <c r="EY169">
        <v>25263.9</v>
      </c>
      <c r="EZ169">
        <v>30820.7</v>
      </c>
      <c r="FA169">
        <v>26035.4</v>
      </c>
      <c r="FB169">
        <v>31221.3</v>
      </c>
      <c r="FC169">
        <v>32225.1</v>
      </c>
      <c r="FD169">
        <v>35389.1</v>
      </c>
      <c r="FE169">
        <v>38330</v>
      </c>
      <c r="FF169">
        <v>41408.1</v>
      </c>
      <c r="FG169">
        <v>2.1531500000000001</v>
      </c>
      <c r="FH169">
        <v>1.4883500000000001</v>
      </c>
      <c r="FI169">
        <v>5.9224699999999998E-2</v>
      </c>
      <c r="FJ169">
        <v>0</v>
      </c>
      <c r="FK169">
        <v>21.589600000000001</v>
      </c>
      <c r="FL169">
        <v>999.9</v>
      </c>
      <c r="FM169">
        <v>33.798999999999999</v>
      </c>
      <c r="FN169">
        <v>27.815000000000001</v>
      </c>
      <c r="FO169">
        <v>12.6266</v>
      </c>
      <c r="FP169">
        <v>62.517299999999999</v>
      </c>
      <c r="FQ169">
        <v>44.182699999999997</v>
      </c>
      <c r="FR169">
        <v>1</v>
      </c>
      <c r="FS169">
        <v>-0.21771099999999999</v>
      </c>
      <c r="FT169">
        <v>0.34422399999999997</v>
      </c>
      <c r="FU169">
        <v>20.263100000000001</v>
      </c>
      <c r="FV169">
        <v>5.2469400000000004</v>
      </c>
      <c r="FW169">
        <v>12.039899999999999</v>
      </c>
      <c r="FX169">
        <v>5.0236999999999998</v>
      </c>
      <c r="FY169">
        <v>3.3006799999999998</v>
      </c>
      <c r="FZ169">
        <v>999.9</v>
      </c>
      <c r="GA169">
        <v>9999</v>
      </c>
      <c r="GB169">
        <v>9999</v>
      </c>
      <c r="GC169">
        <v>9999</v>
      </c>
      <c r="GD169">
        <v>1.8783300000000001</v>
      </c>
      <c r="GE169">
        <v>1.87988</v>
      </c>
      <c r="GF169">
        <v>1.8788199999999999</v>
      </c>
      <c r="GG169">
        <v>1.87927</v>
      </c>
      <c r="GH169">
        <v>1.8807799999999999</v>
      </c>
      <c r="GI169">
        <v>1.87527</v>
      </c>
      <c r="GJ169">
        <v>1.88245</v>
      </c>
      <c r="GK169">
        <v>1.8772200000000001</v>
      </c>
      <c r="GL169">
        <v>5</v>
      </c>
      <c r="GM169">
        <v>0</v>
      </c>
      <c r="GN169">
        <v>0</v>
      </c>
      <c r="GO169">
        <v>0</v>
      </c>
      <c r="GP169" t="s">
        <v>386</v>
      </c>
      <c r="GQ169" t="s">
        <v>387</v>
      </c>
      <c r="GR169" t="s">
        <v>388</v>
      </c>
      <c r="GS169" t="s">
        <v>388</v>
      </c>
      <c r="GT169" t="s">
        <v>388</v>
      </c>
      <c r="GU169" t="s">
        <v>388</v>
      </c>
      <c r="GV169">
        <v>0</v>
      </c>
      <c r="GW169">
        <v>100</v>
      </c>
      <c r="GX169">
        <v>100</v>
      </c>
      <c r="GY169">
        <v>0.66900000000000004</v>
      </c>
      <c r="GZ169">
        <v>-0.13</v>
      </c>
      <c r="HA169">
        <v>0.64879999999993698</v>
      </c>
      <c r="HB169">
        <v>0</v>
      </c>
      <c r="HC169">
        <v>0</v>
      </c>
      <c r="HD169">
        <v>0</v>
      </c>
      <c r="HE169">
        <v>-0.13378000000000001</v>
      </c>
      <c r="HF169">
        <v>0</v>
      </c>
      <c r="HG169">
        <v>0</v>
      </c>
      <c r="HH169">
        <v>0</v>
      </c>
      <c r="HI169">
        <v>-1</v>
      </c>
      <c r="HJ169">
        <v>-1</v>
      </c>
      <c r="HK169">
        <v>-1</v>
      </c>
      <c r="HL169">
        <v>-1</v>
      </c>
      <c r="HM169">
        <v>4.5</v>
      </c>
      <c r="HN169">
        <v>4.5999999999999996</v>
      </c>
      <c r="HO169">
        <v>0.159912</v>
      </c>
      <c r="HP169">
        <v>4.99878</v>
      </c>
      <c r="HQ169">
        <v>1.5502899999999999</v>
      </c>
      <c r="HR169">
        <v>2.32666</v>
      </c>
      <c r="HS169">
        <v>1.5173300000000001</v>
      </c>
      <c r="HT169">
        <v>1.2206999999999999E-3</v>
      </c>
      <c r="HU169">
        <v>30.114699999999999</v>
      </c>
      <c r="HV169">
        <v>23.9299</v>
      </c>
      <c r="HW169">
        <v>2</v>
      </c>
      <c r="HX169">
        <v>482.637</v>
      </c>
      <c r="HY169">
        <v>206.00299999999999</v>
      </c>
      <c r="HZ169">
        <v>21.9999</v>
      </c>
      <c r="IA169">
        <v>24.636800000000001</v>
      </c>
      <c r="IB169">
        <v>30.0002</v>
      </c>
      <c r="IC169">
        <v>24.6129</v>
      </c>
      <c r="ID169">
        <v>24.611000000000001</v>
      </c>
      <c r="IE169">
        <v>-1</v>
      </c>
      <c r="IF169">
        <v>-30</v>
      </c>
      <c r="IG169">
        <v>-30</v>
      </c>
      <c r="IH169">
        <v>22</v>
      </c>
      <c r="II169">
        <v>400</v>
      </c>
      <c r="IJ169">
        <v>15.804</v>
      </c>
      <c r="IK169">
        <v>100.60899999999999</v>
      </c>
      <c r="IL169">
        <v>100.992</v>
      </c>
    </row>
    <row r="170" spans="1:246" x14ac:dyDescent="0.35">
      <c r="A170">
        <v>152</v>
      </c>
      <c r="B170">
        <v>1717111075.0999999</v>
      </c>
      <c r="C170">
        <v>49203</v>
      </c>
      <c r="D170" t="s">
        <v>991</v>
      </c>
      <c r="E170" t="s">
        <v>992</v>
      </c>
      <c r="F170" t="s">
        <v>381</v>
      </c>
      <c r="G170">
        <v>1717111075.0999999</v>
      </c>
      <c r="H170">
        <f t="shared" si="100"/>
        <v>9.1572911819656853E-4</v>
      </c>
      <c r="I170">
        <f t="shared" si="101"/>
        <v>0.91572911819656855</v>
      </c>
      <c r="J170">
        <f t="shared" si="102"/>
        <v>5.8351132951822544</v>
      </c>
      <c r="K170">
        <f t="shared" si="103"/>
        <v>416.78399999999999</v>
      </c>
      <c r="L170">
        <f t="shared" si="104"/>
        <v>244.96214650627846</v>
      </c>
      <c r="M170">
        <f t="shared" si="105"/>
        <v>24.63980582678046</v>
      </c>
      <c r="N170">
        <f t="shared" si="106"/>
        <v>41.922709194768004</v>
      </c>
      <c r="O170">
        <f t="shared" si="107"/>
        <v>5.7691614719471061E-2</v>
      </c>
      <c r="P170">
        <f t="shared" si="108"/>
        <v>2.9365234033808401</v>
      </c>
      <c r="Q170">
        <f t="shared" si="109"/>
        <v>5.706926725002294E-2</v>
      </c>
      <c r="R170">
        <f t="shared" si="110"/>
        <v>3.5723647941043948E-2</v>
      </c>
      <c r="S170">
        <f t="shared" si="111"/>
        <v>77.202583453824047</v>
      </c>
      <c r="T170">
        <f t="shared" si="112"/>
        <v>23.549685999006499</v>
      </c>
      <c r="U170">
        <f t="shared" si="113"/>
        <v>23.549685999006499</v>
      </c>
      <c r="V170">
        <f t="shared" si="114"/>
        <v>2.9149111019626246</v>
      </c>
      <c r="W170">
        <f t="shared" si="115"/>
        <v>46.403326561351271</v>
      </c>
      <c r="X170">
        <f t="shared" si="116"/>
        <v>1.3350099169970999</v>
      </c>
      <c r="Y170">
        <f t="shared" si="117"/>
        <v>2.8769702862402378</v>
      </c>
      <c r="Z170">
        <f t="shared" si="118"/>
        <v>1.5799011849655247</v>
      </c>
      <c r="AA170">
        <f t="shared" si="119"/>
        <v>-40.383654112468669</v>
      </c>
      <c r="AB170">
        <f t="shared" si="120"/>
        <v>-34.383551608669322</v>
      </c>
      <c r="AC170">
        <f t="shared" si="121"/>
        <v>-2.4380564218261909</v>
      </c>
      <c r="AD170">
        <f t="shared" si="122"/>
        <v>-2.6786891401329171E-3</v>
      </c>
      <c r="AE170">
        <f t="shared" si="123"/>
        <v>5.8620792740170922</v>
      </c>
      <c r="AF170">
        <f t="shared" si="124"/>
        <v>0.91499182466111584</v>
      </c>
      <c r="AG170">
        <f t="shared" si="125"/>
        <v>5.8351132951822544</v>
      </c>
      <c r="AH170">
        <v>429.52778804272901</v>
      </c>
      <c r="AI170">
        <v>422.40523636363702</v>
      </c>
      <c r="AJ170">
        <v>6.2762553472234103E-3</v>
      </c>
      <c r="AK170">
        <v>66.693953017718897</v>
      </c>
      <c r="AL170">
        <f t="shared" si="126"/>
        <v>0.91572911819656855</v>
      </c>
      <c r="AM170">
        <v>12.1890398652509</v>
      </c>
      <c r="AN170">
        <v>13.2732993939394</v>
      </c>
      <c r="AO170">
        <v>1.9489798845219101E-6</v>
      </c>
      <c r="AP170">
        <v>77.838971901260805</v>
      </c>
      <c r="AQ170">
        <v>13</v>
      </c>
      <c r="AR170">
        <v>3</v>
      </c>
      <c r="AS170">
        <f t="shared" si="127"/>
        <v>1</v>
      </c>
      <c r="AT170">
        <f t="shared" si="128"/>
        <v>0</v>
      </c>
      <c r="AU170">
        <f t="shared" si="129"/>
        <v>53746.608943343737</v>
      </c>
      <c r="AV170" t="s">
        <v>427</v>
      </c>
      <c r="AW170">
        <v>10452.200000000001</v>
      </c>
      <c r="AX170">
        <v>1034.8442307692301</v>
      </c>
      <c r="AY170">
        <v>4484.24</v>
      </c>
      <c r="AZ170">
        <f t="shared" si="130"/>
        <v>0.76922639493666034</v>
      </c>
      <c r="BA170">
        <v>-1.01765535009789</v>
      </c>
      <c r="BB170" t="s">
        <v>993</v>
      </c>
      <c r="BC170">
        <v>10453</v>
      </c>
      <c r="BD170">
        <v>1678.64461538462</v>
      </c>
      <c r="BE170">
        <v>2153.0300000000002</v>
      </c>
      <c r="BF170">
        <f t="shared" si="131"/>
        <v>0.22033384793308974</v>
      </c>
      <c r="BG170">
        <v>0.5</v>
      </c>
      <c r="BH170">
        <f t="shared" si="132"/>
        <v>336.70559172691202</v>
      </c>
      <c r="BI170">
        <f t="shared" si="133"/>
        <v>5.8351132951822544</v>
      </c>
      <c r="BJ170">
        <f t="shared" si="134"/>
        <v>37.093819322889217</v>
      </c>
      <c r="BK170">
        <f t="shared" si="135"/>
        <v>2.0352405227763909E-2</v>
      </c>
      <c r="BL170">
        <f t="shared" si="136"/>
        <v>1.0827577878617574</v>
      </c>
      <c r="BM170">
        <f t="shared" si="137"/>
        <v>827.96022197995785</v>
      </c>
      <c r="BN170" t="s">
        <v>383</v>
      </c>
      <c r="BO170">
        <v>0</v>
      </c>
      <c r="BP170">
        <f t="shared" si="138"/>
        <v>827.96022197995785</v>
      </c>
      <c r="BQ170">
        <f t="shared" si="139"/>
        <v>0.61544417774951676</v>
      </c>
      <c r="BR170">
        <f t="shared" si="140"/>
        <v>0.35800785172552996</v>
      </c>
      <c r="BS170">
        <f t="shared" si="141"/>
        <v>0.63759070463212819</v>
      </c>
      <c r="BT170">
        <f t="shared" si="142"/>
        <v>0.42424559287829477</v>
      </c>
      <c r="BU170">
        <f t="shared" si="143"/>
        <v>0.67583140815409237</v>
      </c>
      <c r="BV170">
        <f t="shared" si="144"/>
        <v>0.17658071140765022</v>
      </c>
      <c r="BW170">
        <f t="shared" si="145"/>
        <v>0.82341928859234981</v>
      </c>
      <c r="BX170">
        <f t="shared" si="146"/>
        <v>400.14</v>
      </c>
      <c r="BY170">
        <f t="shared" si="147"/>
        <v>336.70559172691202</v>
      </c>
      <c r="BZ170">
        <f t="shared" si="148"/>
        <v>0.84146946500452846</v>
      </c>
      <c r="CA170">
        <f t="shared" si="149"/>
        <v>0.19293893000905696</v>
      </c>
      <c r="CB170">
        <v>1717111075.0999999</v>
      </c>
      <c r="CC170">
        <v>416.78399999999999</v>
      </c>
      <c r="CD170">
        <v>424.27600000000001</v>
      </c>
      <c r="CE170">
        <v>13.2723</v>
      </c>
      <c r="CF170">
        <v>12.1889</v>
      </c>
      <c r="CG170">
        <v>416.09100000000001</v>
      </c>
      <c r="CH170">
        <v>13.404299999999999</v>
      </c>
      <c r="CI170">
        <v>500.00799999999998</v>
      </c>
      <c r="CJ170">
        <v>100.486</v>
      </c>
      <c r="CK170">
        <v>0.100177</v>
      </c>
      <c r="CL170">
        <v>23.3325</v>
      </c>
      <c r="CM170">
        <v>22.566700000000001</v>
      </c>
      <c r="CN170">
        <v>999.9</v>
      </c>
      <c r="CO170">
        <v>0</v>
      </c>
      <c r="CP170">
        <v>0</v>
      </c>
      <c r="CQ170">
        <v>9991.25</v>
      </c>
      <c r="CR170">
        <v>0</v>
      </c>
      <c r="CS170">
        <v>1.5289399999999999E-3</v>
      </c>
      <c r="CT170">
        <v>400.14</v>
      </c>
      <c r="CU170">
        <v>0.94999199999999995</v>
      </c>
      <c r="CV170">
        <v>5.0007799999999998E-2</v>
      </c>
      <c r="CW170">
        <v>0</v>
      </c>
      <c r="CX170">
        <v>1678.74</v>
      </c>
      <c r="CY170">
        <v>8.2756299999999996</v>
      </c>
      <c r="CZ170">
        <v>3906.97</v>
      </c>
      <c r="DA170">
        <v>3406.06</v>
      </c>
      <c r="DB170">
        <v>37.375</v>
      </c>
      <c r="DC170">
        <v>40.75</v>
      </c>
      <c r="DD170">
        <v>39.375</v>
      </c>
      <c r="DE170">
        <v>40.625</v>
      </c>
      <c r="DF170">
        <v>41</v>
      </c>
      <c r="DG170">
        <v>372.27</v>
      </c>
      <c r="DH170">
        <v>19.600000000000001</v>
      </c>
      <c r="DI170">
        <v>0</v>
      </c>
      <c r="DJ170">
        <v>299.200000047684</v>
      </c>
      <c r="DK170">
        <v>0</v>
      </c>
      <c r="DL170">
        <v>1678.64461538462</v>
      </c>
      <c r="DM170">
        <v>1.2170940074788701</v>
      </c>
      <c r="DN170">
        <v>3.3268375620095401</v>
      </c>
      <c r="DO170">
        <v>3905.39423076923</v>
      </c>
      <c r="DP170">
        <v>15</v>
      </c>
      <c r="DQ170">
        <v>1717111101.0999999</v>
      </c>
      <c r="DR170" t="s">
        <v>994</v>
      </c>
      <c r="DS170">
        <v>1717111098.0999999</v>
      </c>
      <c r="DT170">
        <v>1717111101.0999999</v>
      </c>
      <c r="DU170">
        <v>153</v>
      </c>
      <c r="DV170">
        <v>2.4E-2</v>
      </c>
      <c r="DW170">
        <v>-2E-3</v>
      </c>
      <c r="DX170">
        <v>0.69299999999999995</v>
      </c>
      <c r="DY170">
        <v>-0.13200000000000001</v>
      </c>
      <c r="DZ170">
        <v>424</v>
      </c>
      <c r="EA170">
        <v>12</v>
      </c>
      <c r="EB170">
        <v>0.27</v>
      </c>
      <c r="EC170">
        <v>0.11</v>
      </c>
      <c r="ED170">
        <v>-7.5098149999999997</v>
      </c>
      <c r="EE170">
        <v>-4.18908270676576E-2</v>
      </c>
      <c r="EF170">
        <v>3.6434688073318303E-2</v>
      </c>
      <c r="EG170">
        <v>1</v>
      </c>
      <c r="EH170">
        <v>416.75446011435997</v>
      </c>
      <c r="EI170">
        <v>0.26785706104325202</v>
      </c>
      <c r="EJ170">
        <v>4.1025057092449899E-2</v>
      </c>
      <c r="EK170">
        <v>1</v>
      </c>
      <c r="EL170">
        <v>1.0853185000000001</v>
      </c>
      <c r="EM170">
        <v>-8.2461654135337608E-3</v>
      </c>
      <c r="EN170">
        <v>1.0134311767456101E-3</v>
      </c>
      <c r="EO170">
        <v>1</v>
      </c>
      <c r="EP170">
        <v>3</v>
      </c>
      <c r="EQ170">
        <v>3</v>
      </c>
      <c r="ER170" t="s">
        <v>385</v>
      </c>
      <c r="ES170">
        <v>2.97797</v>
      </c>
      <c r="ET170">
        <v>2.83026</v>
      </c>
      <c r="EU170">
        <v>0.102088</v>
      </c>
      <c r="EV170">
        <v>0.10292</v>
      </c>
      <c r="EW170">
        <v>7.6772000000000007E-2</v>
      </c>
      <c r="EX170">
        <v>7.0525599999999994E-2</v>
      </c>
      <c r="EY170">
        <v>25261.7</v>
      </c>
      <c r="EZ170">
        <v>30816.3</v>
      </c>
      <c r="FA170">
        <v>26036.2</v>
      </c>
      <c r="FB170">
        <v>31220.6</v>
      </c>
      <c r="FC170">
        <v>32225.7</v>
      </c>
      <c r="FD170">
        <v>35387.199999999997</v>
      </c>
      <c r="FE170">
        <v>38331.699999999997</v>
      </c>
      <c r="FF170">
        <v>41407.5</v>
      </c>
      <c r="FG170">
        <v>2.15307</v>
      </c>
      <c r="FH170">
        <v>1.4882</v>
      </c>
      <c r="FI170">
        <v>5.7969199999999999E-2</v>
      </c>
      <c r="FJ170">
        <v>0</v>
      </c>
      <c r="FK170">
        <v>21.6111</v>
      </c>
      <c r="FL170">
        <v>999.9</v>
      </c>
      <c r="FM170">
        <v>33.847999999999999</v>
      </c>
      <c r="FN170">
        <v>27.815000000000001</v>
      </c>
      <c r="FO170">
        <v>12.645</v>
      </c>
      <c r="FP170">
        <v>62.367400000000004</v>
      </c>
      <c r="FQ170">
        <v>44.206699999999998</v>
      </c>
      <c r="FR170">
        <v>1</v>
      </c>
      <c r="FS170">
        <v>-0.21818100000000001</v>
      </c>
      <c r="FT170">
        <v>0.34223599999999998</v>
      </c>
      <c r="FU170">
        <v>20.262899999999998</v>
      </c>
      <c r="FV170">
        <v>5.24709</v>
      </c>
      <c r="FW170">
        <v>12.039899999999999</v>
      </c>
      <c r="FX170">
        <v>5.0237499999999997</v>
      </c>
      <c r="FY170">
        <v>3.3006500000000001</v>
      </c>
      <c r="FZ170">
        <v>999.9</v>
      </c>
      <c r="GA170">
        <v>9999</v>
      </c>
      <c r="GB170">
        <v>9999</v>
      </c>
      <c r="GC170">
        <v>9999</v>
      </c>
      <c r="GD170">
        <v>1.87829</v>
      </c>
      <c r="GE170">
        <v>1.87988</v>
      </c>
      <c r="GF170">
        <v>1.8788100000000001</v>
      </c>
      <c r="GG170">
        <v>1.87927</v>
      </c>
      <c r="GH170">
        <v>1.8808</v>
      </c>
      <c r="GI170">
        <v>1.87527</v>
      </c>
      <c r="GJ170">
        <v>1.88245</v>
      </c>
      <c r="GK170">
        <v>1.8772200000000001</v>
      </c>
      <c r="GL170">
        <v>5</v>
      </c>
      <c r="GM170">
        <v>0</v>
      </c>
      <c r="GN170">
        <v>0</v>
      </c>
      <c r="GO170">
        <v>0</v>
      </c>
      <c r="GP170" t="s">
        <v>386</v>
      </c>
      <c r="GQ170" t="s">
        <v>387</v>
      </c>
      <c r="GR170" t="s">
        <v>388</v>
      </c>
      <c r="GS170" t="s">
        <v>388</v>
      </c>
      <c r="GT170" t="s">
        <v>388</v>
      </c>
      <c r="GU170" t="s">
        <v>388</v>
      </c>
      <c r="GV170">
        <v>0</v>
      </c>
      <c r="GW170">
        <v>100</v>
      </c>
      <c r="GX170">
        <v>100</v>
      </c>
      <c r="GY170">
        <v>0.69299999999999995</v>
      </c>
      <c r="GZ170">
        <v>-0.13200000000000001</v>
      </c>
      <c r="HA170">
        <v>0.66900000000004001</v>
      </c>
      <c r="HB170">
        <v>0</v>
      </c>
      <c r="HC170">
        <v>0</v>
      </c>
      <c r="HD170">
        <v>0</v>
      </c>
      <c r="HE170">
        <v>-0.13029000000000199</v>
      </c>
      <c r="HF170">
        <v>0</v>
      </c>
      <c r="HG170">
        <v>0</v>
      </c>
      <c r="HH170">
        <v>0</v>
      </c>
      <c r="HI170">
        <v>-1</v>
      </c>
      <c r="HJ170">
        <v>-1</v>
      </c>
      <c r="HK170">
        <v>-1</v>
      </c>
      <c r="HL170">
        <v>-1</v>
      </c>
      <c r="HM170">
        <v>4.5999999999999996</v>
      </c>
      <c r="HN170">
        <v>4.5</v>
      </c>
      <c r="HO170">
        <v>0.159912</v>
      </c>
      <c r="HP170">
        <v>4.99878</v>
      </c>
      <c r="HQ170">
        <v>1.5490699999999999</v>
      </c>
      <c r="HR170">
        <v>2.3278799999999999</v>
      </c>
      <c r="HS170">
        <v>1.5173300000000001</v>
      </c>
      <c r="HT170">
        <v>1.2206999999999999E-3</v>
      </c>
      <c r="HU170">
        <v>30.114699999999999</v>
      </c>
      <c r="HV170">
        <v>23.947399999999998</v>
      </c>
      <c r="HW170">
        <v>2</v>
      </c>
      <c r="HX170">
        <v>482.53399999999999</v>
      </c>
      <c r="HY170">
        <v>205.92699999999999</v>
      </c>
      <c r="HZ170">
        <v>22.0001</v>
      </c>
      <c r="IA170">
        <v>24.630600000000001</v>
      </c>
      <c r="IB170">
        <v>30</v>
      </c>
      <c r="IC170">
        <v>24.6067</v>
      </c>
      <c r="ID170">
        <v>24.604800000000001</v>
      </c>
      <c r="IE170">
        <v>-1</v>
      </c>
      <c r="IF170">
        <v>-30</v>
      </c>
      <c r="IG170">
        <v>-30</v>
      </c>
      <c r="IH170">
        <v>22</v>
      </c>
      <c r="II170">
        <v>400</v>
      </c>
      <c r="IJ170">
        <v>15.804</v>
      </c>
      <c r="IK170">
        <v>100.613</v>
      </c>
      <c r="IL170">
        <v>100.99</v>
      </c>
    </row>
    <row r="171" spans="1:246" x14ac:dyDescent="0.35">
      <c r="A171">
        <v>153</v>
      </c>
      <c r="B171">
        <v>1717111375.0999999</v>
      </c>
      <c r="C171">
        <v>49503</v>
      </c>
      <c r="D171" t="s">
        <v>995</v>
      </c>
      <c r="E171" t="s">
        <v>996</v>
      </c>
      <c r="F171" t="s">
        <v>381</v>
      </c>
      <c r="G171">
        <v>1717111375.0999999</v>
      </c>
      <c r="H171">
        <f t="shared" si="100"/>
        <v>9.1111475395429502E-4</v>
      </c>
      <c r="I171">
        <f t="shared" si="101"/>
        <v>0.91111475395429498</v>
      </c>
      <c r="J171">
        <f t="shared" si="102"/>
        <v>5.5932119448257849</v>
      </c>
      <c r="K171">
        <f t="shared" si="103"/>
        <v>417.39299999999997</v>
      </c>
      <c r="L171">
        <f t="shared" si="104"/>
        <v>251.56600611835978</v>
      </c>
      <c r="M171">
        <f t="shared" si="105"/>
        <v>25.304312623648496</v>
      </c>
      <c r="N171">
        <f t="shared" si="106"/>
        <v>41.984380647809992</v>
      </c>
      <c r="O171">
        <f t="shared" si="107"/>
        <v>5.7435892326608326E-2</v>
      </c>
      <c r="P171">
        <f t="shared" si="108"/>
        <v>2.9382894795294532</v>
      </c>
      <c r="Q171">
        <f t="shared" si="109"/>
        <v>5.6819384495555306E-2</v>
      </c>
      <c r="R171">
        <f t="shared" si="110"/>
        <v>3.5566954552453636E-2</v>
      </c>
      <c r="S171">
        <f t="shared" si="111"/>
        <v>77.151283442651902</v>
      </c>
      <c r="T171">
        <f t="shared" si="112"/>
        <v>23.546861861567237</v>
      </c>
      <c r="U171">
        <f t="shared" si="113"/>
        <v>23.546861861567237</v>
      </c>
      <c r="V171">
        <f t="shared" si="114"/>
        <v>2.9144149514139461</v>
      </c>
      <c r="W171">
        <f t="shared" si="115"/>
        <v>46.432056197687402</v>
      </c>
      <c r="X171">
        <f t="shared" si="116"/>
        <v>1.3355461496749998</v>
      </c>
      <c r="Y171">
        <f t="shared" si="117"/>
        <v>2.8763450491807387</v>
      </c>
      <c r="Z171">
        <f t="shared" si="118"/>
        <v>1.5788688017389463</v>
      </c>
      <c r="AA171">
        <f t="shared" si="119"/>
        <v>-40.180160649384412</v>
      </c>
      <c r="AB171">
        <f t="shared" si="120"/>
        <v>-34.527134134269112</v>
      </c>
      <c r="AC171">
        <f t="shared" si="121"/>
        <v>-2.4466864598819322</v>
      </c>
      <c r="AD171">
        <f t="shared" si="122"/>
        <v>-2.6978008835527589E-3</v>
      </c>
      <c r="AE171">
        <f t="shared" si="123"/>
        <v>5.8132465477986202</v>
      </c>
      <c r="AF171">
        <f t="shared" si="124"/>
        <v>0.91085830109275912</v>
      </c>
      <c r="AG171">
        <f t="shared" si="125"/>
        <v>5.5932119448257849</v>
      </c>
      <c r="AH171">
        <v>430.05831650476301</v>
      </c>
      <c r="AI171">
        <v>423.06932727272698</v>
      </c>
      <c r="AJ171">
        <v>3.57419995735834E-2</v>
      </c>
      <c r="AK171">
        <v>66.693993407788795</v>
      </c>
      <c r="AL171">
        <f t="shared" si="126"/>
        <v>0.91111475395429498</v>
      </c>
      <c r="AM171">
        <v>12.198636097639801</v>
      </c>
      <c r="AN171">
        <v>13.277399393939399</v>
      </c>
      <c r="AO171">
        <v>6.3762536204899003E-6</v>
      </c>
      <c r="AP171">
        <v>77.8390987274949</v>
      </c>
      <c r="AQ171">
        <v>13</v>
      </c>
      <c r="AR171">
        <v>3</v>
      </c>
      <c r="AS171">
        <f t="shared" si="127"/>
        <v>1</v>
      </c>
      <c r="AT171">
        <f t="shared" si="128"/>
        <v>0</v>
      </c>
      <c r="AU171">
        <f t="shared" si="129"/>
        <v>53799.13873587425</v>
      </c>
      <c r="AV171" t="s">
        <v>427</v>
      </c>
      <c r="AW171">
        <v>10452.200000000001</v>
      </c>
      <c r="AX171">
        <v>1034.8442307692301</v>
      </c>
      <c r="AY171">
        <v>4484.24</v>
      </c>
      <c r="AZ171">
        <f t="shared" si="130"/>
        <v>0.76922639493666034</v>
      </c>
      <c r="BA171">
        <v>-1.01765535009789</v>
      </c>
      <c r="BB171" t="s">
        <v>997</v>
      </c>
      <c r="BC171">
        <v>10443.799999999999</v>
      </c>
      <c r="BD171">
        <v>1679.2260000000001</v>
      </c>
      <c r="BE171">
        <v>2149.9499999999998</v>
      </c>
      <c r="BF171">
        <f t="shared" si="131"/>
        <v>0.21894648712760745</v>
      </c>
      <c r="BG171">
        <v>0.5</v>
      </c>
      <c r="BH171">
        <f t="shared" si="132"/>
        <v>336.47879172132593</v>
      </c>
      <c r="BI171">
        <f t="shared" si="133"/>
        <v>5.5932119448257849</v>
      </c>
      <c r="BJ171">
        <f t="shared" si="134"/>
        <v>36.835424720163097</v>
      </c>
      <c r="BK171">
        <f t="shared" si="135"/>
        <v>1.9647203501606845E-2</v>
      </c>
      <c r="BL171">
        <f t="shared" si="136"/>
        <v>1.0857415288727645</v>
      </c>
      <c r="BM171">
        <f t="shared" si="137"/>
        <v>827.50434041755</v>
      </c>
      <c r="BN171" t="s">
        <v>383</v>
      </c>
      <c r="BO171">
        <v>0</v>
      </c>
      <c r="BP171">
        <f t="shared" si="138"/>
        <v>827.50434041755</v>
      </c>
      <c r="BQ171">
        <f t="shared" si="139"/>
        <v>0.61510530923158679</v>
      </c>
      <c r="BR171">
        <f t="shared" si="140"/>
        <v>0.35594959731549686</v>
      </c>
      <c r="BS171">
        <f t="shared" si="141"/>
        <v>0.63835349812147602</v>
      </c>
      <c r="BT171">
        <f t="shared" si="142"/>
        <v>0.42213394727992298</v>
      </c>
      <c r="BU171">
        <f t="shared" si="143"/>
        <v>0.67672431816096212</v>
      </c>
      <c r="BV171">
        <f t="shared" si="144"/>
        <v>0.17540809679486427</v>
      </c>
      <c r="BW171">
        <f t="shared" si="145"/>
        <v>0.82459190320513576</v>
      </c>
      <c r="BX171">
        <f t="shared" si="146"/>
        <v>399.87</v>
      </c>
      <c r="BY171">
        <f t="shared" si="147"/>
        <v>336.47879172132593</v>
      </c>
      <c r="BZ171">
        <f t="shared" si="148"/>
        <v>0.84147045720190539</v>
      </c>
      <c r="CA171">
        <f t="shared" si="149"/>
        <v>0.192940914403811</v>
      </c>
      <c r="CB171">
        <v>1717111375.0999999</v>
      </c>
      <c r="CC171">
        <v>417.39299999999997</v>
      </c>
      <c r="CD171">
        <v>424.82499999999999</v>
      </c>
      <c r="CE171">
        <v>13.2775</v>
      </c>
      <c r="CF171">
        <v>12.199</v>
      </c>
      <c r="CG171">
        <v>416.7</v>
      </c>
      <c r="CH171">
        <v>13.4095</v>
      </c>
      <c r="CI171">
        <v>500.00799999999998</v>
      </c>
      <c r="CJ171">
        <v>100.48699999999999</v>
      </c>
      <c r="CK171">
        <v>0.10017</v>
      </c>
      <c r="CL171">
        <v>23.328900000000001</v>
      </c>
      <c r="CM171">
        <v>22.578399999999998</v>
      </c>
      <c r="CN171">
        <v>999.9</v>
      </c>
      <c r="CO171">
        <v>0</v>
      </c>
      <c r="CP171">
        <v>0</v>
      </c>
      <c r="CQ171">
        <v>10001.200000000001</v>
      </c>
      <c r="CR171">
        <v>0</v>
      </c>
      <c r="CS171">
        <v>1.5289399999999999E-3</v>
      </c>
      <c r="CT171">
        <v>399.87</v>
      </c>
      <c r="CU171">
        <v>0.94995499999999999</v>
      </c>
      <c r="CV171">
        <v>5.0044999999999999E-2</v>
      </c>
      <c r="CW171">
        <v>0</v>
      </c>
      <c r="CX171">
        <v>1679.3</v>
      </c>
      <c r="CY171">
        <v>8.2756299999999996</v>
      </c>
      <c r="CZ171">
        <v>3904.95</v>
      </c>
      <c r="DA171">
        <v>3403.68</v>
      </c>
      <c r="DB171">
        <v>37.375</v>
      </c>
      <c r="DC171">
        <v>40.75</v>
      </c>
      <c r="DD171">
        <v>39.375</v>
      </c>
      <c r="DE171">
        <v>40.625</v>
      </c>
      <c r="DF171">
        <v>41</v>
      </c>
      <c r="DG171">
        <v>372</v>
      </c>
      <c r="DH171">
        <v>19.600000000000001</v>
      </c>
      <c r="DI171">
        <v>0</v>
      </c>
      <c r="DJ171">
        <v>299</v>
      </c>
      <c r="DK171">
        <v>0</v>
      </c>
      <c r="DL171">
        <v>1679.2260000000001</v>
      </c>
      <c r="DM171">
        <v>1.1015384594583399</v>
      </c>
      <c r="DN171">
        <v>0.453846287120521</v>
      </c>
      <c r="DO171">
        <v>3906.2127999999998</v>
      </c>
      <c r="DP171">
        <v>15</v>
      </c>
      <c r="DQ171">
        <v>1717111401.0999999</v>
      </c>
      <c r="DR171" t="s">
        <v>998</v>
      </c>
      <c r="DS171">
        <v>1717111400.0999999</v>
      </c>
      <c r="DT171">
        <v>1717111401.0999999</v>
      </c>
      <c r="DU171">
        <v>154</v>
      </c>
      <c r="DV171">
        <v>-1E-3</v>
      </c>
      <c r="DW171">
        <v>1E-3</v>
      </c>
      <c r="DX171">
        <v>0.69299999999999995</v>
      </c>
      <c r="DY171">
        <v>-0.13200000000000001</v>
      </c>
      <c r="DZ171">
        <v>425</v>
      </c>
      <c r="EA171">
        <v>12</v>
      </c>
      <c r="EB171">
        <v>0.38</v>
      </c>
      <c r="EC171">
        <v>0.06</v>
      </c>
      <c r="ED171">
        <v>-7.462688</v>
      </c>
      <c r="EE171">
        <v>-0.107275488721815</v>
      </c>
      <c r="EF171">
        <v>5.2167436452254398E-2</v>
      </c>
      <c r="EG171">
        <v>1</v>
      </c>
      <c r="EH171">
        <v>417.32612678874801</v>
      </c>
      <c r="EI171">
        <v>0.18085752068303401</v>
      </c>
      <c r="EJ171">
        <v>5.4165110221865799E-2</v>
      </c>
      <c r="EK171">
        <v>1</v>
      </c>
      <c r="EL171">
        <v>1.0794630000000001</v>
      </c>
      <c r="EM171">
        <v>-1.0093533834586501E-2</v>
      </c>
      <c r="EN171">
        <v>2.1527101523428601E-3</v>
      </c>
      <c r="EO171">
        <v>1</v>
      </c>
      <c r="EP171">
        <v>3</v>
      </c>
      <c r="EQ171">
        <v>3</v>
      </c>
      <c r="ER171" t="s">
        <v>385</v>
      </c>
      <c r="ES171">
        <v>2.9779800000000001</v>
      </c>
      <c r="ET171">
        <v>2.8303400000000001</v>
      </c>
      <c r="EU171">
        <v>0.102205</v>
      </c>
      <c r="EV171">
        <v>0.103024</v>
      </c>
      <c r="EW171">
        <v>7.6797099999999993E-2</v>
      </c>
      <c r="EX171">
        <v>7.0571400000000006E-2</v>
      </c>
      <c r="EY171">
        <v>25258</v>
      </c>
      <c r="EZ171">
        <v>30813.599999999999</v>
      </c>
      <c r="FA171">
        <v>26035.7</v>
      </c>
      <c r="FB171">
        <v>31221.4</v>
      </c>
      <c r="FC171">
        <v>32224</v>
      </c>
      <c r="FD171">
        <v>35386.300000000003</v>
      </c>
      <c r="FE171">
        <v>38330.699999999997</v>
      </c>
      <c r="FF171">
        <v>41408.400000000001</v>
      </c>
      <c r="FG171">
        <v>2.1529500000000001</v>
      </c>
      <c r="FH171">
        <v>1.4885999999999999</v>
      </c>
      <c r="FI171">
        <v>5.7347099999999998E-2</v>
      </c>
      <c r="FJ171">
        <v>0</v>
      </c>
      <c r="FK171">
        <v>21.632999999999999</v>
      </c>
      <c r="FL171">
        <v>999.9</v>
      </c>
      <c r="FM171">
        <v>33.86</v>
      </c>
      <c r="FN171">
        <v>27.795000000000002</v>
      </c>
      <c r="FO171">
        <v>12.6348</v>
      </c>
      <c r="FP171">
        <v>62.397399999999998</v>
      </c>
      <c r="FQ171">
        <v>44.178699999999999</v>
      </c>
      <c r="FR171">
        <v>1</v>
      </c>
      <c r="FS171">
        <v>-0.21904000000000001</v>
      </c>
      <c r="FT171">
        <v>0.32700200000000001</v>
      </c>
      <c r="FU171">
        <v>20.263100000000001</v>
      </c>
      <c r="FV171">
        <v>5.2473900000000002</v>
      </c>
      <c r="FW171">
        <v>12.039899999999999</v>
      </c>
      <c r="FX171">
        <v>5.0239000000000003</v>
      </c>
      <c r="FY171">
        <v>3.3005499999999999</v>
      </c>
      <c r="FZ171">
        <v>999.9</v>
      </c>
      <c r="GA171">
        <v>9999</v>
      </c>
      <c r="GB171">
        <v>9999</v>
      </c>
      <c r="GC171">
        <v>9999</v>
      </c>
      <c r="GD171">
        <v>1.87829</v>
      </c>
      <c r="GE171">
        <v>1.8798999999999999</v>
      </c>
      <c r="GF171">
        <v>1.8788199999999999</v>
      </c>
      <c r="GG171">
        <v>1.87927</v>
      </c>
      <c r="GH171">
        <v>1.8808</v>
      </c>
      <c r="GI171">
        <v>1.87531</v>
      </c>
      <c r="GJ171">
        <v>1.8824399999999999</v>
      </c>
      <c r="GK171">
        <v>1.8772800000000001</v>
      </c>
      <c r="GL171">
        <v>5</v>
      </c>
      <c r="GM171">
        <v>0</v>
      </c>
      <c r="GN171">
        <v>0</v>
      </c>
      <c r="GO171">
        <v>0</v>
      </c>
      <c r="GP171" t="s">
        <v>386</v>
      </c>
      <c r="GQ171" t="s">
        <v>387</v>
      </c>
      <c r="GR171" t="s">
        <v>388</v>
      </c>
      <c r="GS171" t="s">
        <v>388</v>
      </c>
      <c r="GT171" t="s">
        <v>388</v>
      </c>
      <c r="GU171" t="s">
        <v>388</v>
      </c>
      <c r="GV171">
        <v>0</v>
      </c>
      <c r="GW171">
        <v>100</v>
      </c>
      <c r="GX171">
        <v>100</v>
      </c>
      <c r="GY171">
        <v>0.69299999999999995</v>
      </c>
      <c r="GZ171">
        <v>-0.13200000000000001</v>
      </c>
      <c r="HA171">
        <v>0.69327272727275602</v>
      </c>
      <c r="HB171">
        <v>0</v>
      </c>
      <c r="HC171">
        <v>0</v>
      </c>
      <c r="HD171">
        <v>0</v>
      </c>
      <c r="HE171">
        <v>-0.132490000000002</v>
      </c>
      <c r="HF171">
        <v>0</v>
      </c>
      <c r="HG171">
        <v>0</v>
      </c>
      <c r="HH171">
        <v>0</v>
      </c>
      <c r="HI171">
        <v>-1</v>
      </c>
      <c r="HJ171">
        <v>-1</v>
      </c>
      <c r="HK171">
        <v>-1</v>
      </c>
      <c r="HL171">
        <v>-1</v>
      </c>
      <c r="HM171">
        <v>4.5999999999999996</v>
      </c>
      <c r="HN171">
        <v>4.5999999999999996</v>
      </c>
      <c r="HO171">
        <v>0.159912</v>
      </c>
      <c r="HP171">
        <v>4.99878</v>
      </c>
      <c r="HQ171">
        <v>1.5502899999999999</v>
      </c>
      <c r="HR171">
        <v>2.32666</v>
      </c>
      <c r="HS171">
        <v>1.5173300000000001</v>
      </c>
      <c r="HT171">
        <v>1.2206999999999999E-3</v>
      </c>
      <c r="HU171">
        <v>30.0932</v>
      </c>
      <c r="HV171">
        <v>23.9299</v>
      </c>
      <c r="HW171">
        <v>2</v>
      </c>
      <c r="HX171">
        <v>482.4</v>
      </c>
      <c r="HY171">
        <v>206.041</v>
      </c>
      <c r="HZ171">
        <v>22.0001</v>
      </c>
      <c r="IA171">
        <v>24.622299999999999</v>
      </c>
      <c r="IB171">
        <v>30.0001</v>
      </c>
      <c r="IC171">
        <v>24.6005</v>
      </c>
      <c r="ID171">
        <v>24.598600000000001</v>
      </c>
      <c r="IE171">
        <v>-1</v>
      </c>
      <c r="IF171">
        <v>-30</v>
      </c>
      <c r="IG171">
        <v>-30</v>
      </c>
      <c r="IH171">
        <v>22</v>
      </c>
      <c r="II171">
        <v>400</v>
      </c>
      <c r="IJ171">
        <v>15.804</v>
      </c>
      <c r="IK171">
        <v>100.611</v>
      </c>
      <c r="IL171">
        <v>100.99299999999999</v>
      </c>
    </row>
    <row r="172" spans="1:246" x14ac:dyDescent="0.35">
      <c r="A172">
        <v>154</v>
      </c>
      <c r="B172">
        <v>1717111676</v>
      </c>
      <c r="C172">
        <v>49803.900000095397</v>
      </c>
      <c r="D172" t="s">
        <v>999</v>
      </c>
      <c r="E172" t="s">
        <v>1000</v>
      </c>
      <c r="F172" t="s">
        <v>381</v>
      </c>
      <c r="G172">
        <v>1717111676</v>
      </c>
      <c r="H172">
        <f t="shared" si="100"/>
        <v>9.0898754527663753E-4</v>
      </c>
      <c r="I172">
        <f t="shared" si="101"/>
        <v>0.9089875452766375</v>
      </c>
      <c r="J172">
        <f t="shared" si="102"/>
        <v>5.7765288102096353</v>
      </c>
      <c r="K172">
        <f t="shared" si="103"/>
        <v>417.58800000000002</v>
      </c>
      <c r="L172">
        <f t="shared" si="104"/>
        <v>246.33873602189561</v>
      </c>
      <c r="M172">
        <f t="shared" si="105"/>
        <v>24.779272331400389</v>
      </c>
      <c r="N172">
        <f t="shared" si="106"/>
        <v>42.005276723531999</v>
      </c>
      <c r="O172">
        <f t="shared" si="107"/>
        <v>5.7316955383531543E-2</v>
      </c>
      <c r="P172">
        <f t="shared" si="108"/>
        <v>2.9362645530783977</v>
      </c>
      <c r="Q172">
        <f t="shared" si="109"/>
        <v>5.6702564972477582E-2</v>
      </c>
      <c r="R172">
        <f t="shared" si="110"/>
        <v>3.5493754752702646E-2</v>
      </c>
      <c r="S172">
        <f t="shared" si="111"/>
        <v>77.204483454237533</v>
      </c>
      <c r="T172">
        <f t="shared" si="112"/>
        <v>23.547469539265173</v>
      </c>
      <c r="U172">
        <f t="shared" si="113"/>
        <v>23.547469539265173</v>
      </c>
      <c r="V172">
        <f t="shared" si="114"/>
        <v>2.9145217033041937</v>
      </c>
      <c r="W172">
        <f t="shared" si="115"/>
        <v>46.450681570601226</v>
      </c>
      <c r="X172">
        <f t="shared" si="116"/>
        <v>1.3360496134219</v>
      </c>
      <c r="Y172">
        <f t="shared" si="117"/>
        <v>2.8762755857332558</v>
      </c>
      <c r="Z172">
        <f t="shared" si="118"/>
        <v>1.5784720898822937</v>
      </c>
      <c r="AA172">
        <f t="shared" si="119"/>
        <v>-40.086350746699715</v>
      </c>
      <c r="AB172">
        <f t="shared" si="120"/>
        <v>-34.662854983126294</v>
      </c>
      <c r="AC172">
        <f t="shared" si="121"/>
        <v>-2.4580005266378842</v>
      </c>
      <c r="AD172">
        <f t="shared" si="122"/>
        <v>-2.7228022263656726E-3</v>
      </c>
      <c r="AE172">
        <f t="shared" si="123"/>
        <v>5.8155799518956997</v>
      </c>
      <c r="AF172">
        <f t="shared" si="124"/>
        <v>0.91059460865157005</v>
      </c>
      <c r="AG172">
        <f t="shared" si="125"/>
        <v>5.7765288102096353</v>
      </c>
      <c r="AH172">
        <v>430.28755319222802</v>
      </c>
      <c r="AI172">
        <v>423.28088484848502</v>
      </c>
      <c r="AJ172">
        <v>-1.9845020550022302E-3</v>
      </c>
      <c r="AK172">
        <v>66.787575209850203</v>
      </c>
      <c r="AL172">
        <f t="shared" si="126"/>
        <v>0.9089875452766375</v>
      </c>
      <c r="AM172">
        <v>12.204079542957301</v>
      </c>
      <c r="AN172">
        <v>13.280356969696999</v>
      </c>
      <c r="AO172">
        <v>3.3940394021984001E-6</v>
      </c>
      <c r="AP172">
        <v>78.098447059450393</v>
      </c>
      <c r="AQ172">
        <v>13</v>
      </c>
      <c r="AR172">
        <v>3</v>
      </c>
      <c r="AS172">
        <f t="shared" si="127"/>
        <v>1</v>
      </c>
      <c r="AT172">
        <f t="shared" si="128"/>
        <v>0</v>
      </c>
      <c r="AU172">
        <f t="shared" si="129"/>
        <v>53739.822778701651</v>
      </c>
      <c r="AV172" t="s">
        <v>427</v>
      </c>
      <c r="AW172">
        <v>10452.200000000001</v>
      </c>
      <c r="AX172">
        <v>1034.8442307692301</v>
      </c>
      <c r="AY172">
        <v>4484.24</v>
      </c>
      <c r="AZ172">
        <f t="shared" si="130"/>
        <v>0.76922639493666034</v>
      </c>
      <c r="BA172">
        <v>-1.01765535009789</v>
      </c>
      <c r="BB172" t="s">
        <v>1001</v>
      </c>
      <c r="BC172">
        <v>10451.1</v>
      </c>
      <c r="BD172">
        <v>1679.8488</v>
      </c>
      <c r="BE172">
        <v>2147.8200000000002</v>
      </c>
      <c r="BF172">
        <f t="shared" si="131"/>
        <v>0.2178819454144203</v>
      </c>
      <c r="BG172">
        <v>0.5</v>
      </c>
      <c r="BH172">
        <f t="shared" si="132"/>
        <v>336.7139917271187</v>
      </c>
      <c r="BI172">
        <f t="shared" si="133"/>
        <v>5.7765288102096353</v>
      </c>
      <c r="BJ172">
        <f t="shared" si="134"/>
        <v>36.681949782879819</v>
      </c>
      <c r="BK172">
        <f t="shared" si="135"/>
        <v>2.0177908632361494E-2</v>
      </c>
      <c r="BL172">
        <f t="shared" si="136"/>
        <v>1.0878099654533431</v>
      </c>
      <c r="BM172">
        <f t="shared" si="137"/>
        <v>827.1886014510394</v>
      </c>
      <c r="BN172" t="s">
        <v>383</v>
      </c>
      <c r="BO172">
        <v>0</v>
      </c>
      <c r="BP172">
        <f t="shared" si="138"/>
        <v>827.1886014510394</v>
      </c>
      <c r="BQ172">
        <f t="shared" si="139"/>
        <v>0.61487061231805296</v>
      </c>
      <c r="BR172">
        <f t="shared" si="140"/>
        <v>0.35435413735746546</v>
      </c>
      <c r="BS172">
        <f t="shared" si="141"/>
        <v>0.63888082101526955</v>
      </c>
      <c r="BT172">
        <f t="shared" si="142"/>
        <v>0.42046845307641972</v>
      </c>
      <c r="BU172">
        <f t="shared" si="143"/>
        <v>0.67734181761376477</v>
      </c>
      <c r="BV172">
        <f t="shared" si="144"/>
        <v>0.17449052753980679</v>
      </c>
      <c r="BW172">
        <f t="shared" si="145"/>
        <v>0.82550947246019324</v>
      </c>
      <c r="BX172">
        <f t="shared" si="146"/>
        <v>400.15</v>
      </c>
      <c r="BY172">
        <f t="shared" si="147"/>
        <v>336.7139917271187</v>
      </c>
      <c r="BZ172">
        <f t="shared" si="148"/>
        <v>0.84146942828219096</v>
      </c>
      <c r="CA172">
        <f t="shared" si="149"/>
        <v>0.1929388565643822</v>
      </c>
      <c r="CB172">
        <v>1717111676</v>
      </c>
      <c r="CC172">
        <v>417.58800000000002</v>
      </c>
      <c r="CD172">
        <v>425.02300000000002</v>
      </c>
      <c r="CE172">
        <v>13.2821</v>
      </c>
      <c r="CF172">
        <v>12.203900000000001</v>
      </c>
      <c r="CG172">
        <v>416.92500000000001</v>
      </c>
      <c r="CH172">
        <v>13.412100000000001</v>
      </c>
      <c r="CI172">
        <v>500</v>
      </c>
      <c r="CJ172">
        <v>100.49</v>
      </c>
      <c r="CK172">
        <v>0.10023899999999999</v>
      </c>
      <c r="CL172">
        <v>23.328499999999998</v>
      </c>
      <c r="CM172">
        <v>22.571899999999999</v>
      </c>
      <c r="CN172">
        <v>999.9</v>
      </c>
      <c r="CO172">
        <v>0</v>
      </c>
      <c r="CP172">
        <v>0</v>
      </c>
      <c r="CQ172">
        <v>9989.3799999999992</v>
      </c>
      <c r="CR172">
        <v>0</v>
      </c>
      <c r="CS172">
        <v>1.5289399999999999E-3</v>
      </c>
      <c r="CT172">
        <v>400.15</v>
      </c>
      <c r="CU172">
        <v>0.94999199999999995</v>
      </c>
      <c r="CV172">
        <v>5.0007799999999998E-2</v>
      </c>
      <c r="CW172">
        <v>0</v>
      </c>
      <c r="CX172">
        <v>1679.96</v>
      </c>
      <c r="CY172">
        <v>8.2756299999999996</v>
      </c>
      <c r="CZ172">
        <v>3909.23</v>
      </c>
      <c r="DA172">
        <v>3406.15</v>
      </c>
      <c r="DB172">
        <v>37.375</v>
      </c>
      <c r="DC172">
        <v>40.75</v>
      </c>
      <c r="DD172">
        <v>39.375</v>
      </c>
      <c r="DE172">
        <v>40.561999999999998</v>
      </c>
      <c r="DF172">
        <v>41</v>
      </c>
      <c r="DG172">
        <v>372.28</v>
      </c>
      <c r="DH172">
        <v>19.600000000000001</v>
      </c>
      <c r="DI172">
        <v>0</v>
      </c>
      <c r="DJ172">
        <v>300</v>
      </c>
      <c r="DK172">
        <v>0</v>
      </c>
      <c r="DL172">
        <v>1679.8488</v>
      </c>
      <c r="DM172">
        <v>1.3207692338915999</v>
      </c>
      <c r="DN172">
        <v>4.4069232326344601</v>
      </c>
      <c r="DO172">
        <v>3907.5988000000002</v>
      </c>
      <c r="DP172">
        <v>15</v>
      </c>
      <c r="DQ172">
        <v>1717111702</v>
      </c>
      <c r="DR172" t="s">
        <v>1002</v>
      </c>
      <c r="DS172">
        <v>1717111702</v>
      </c>
      <c r="DT172">
        <v>1717111702</v>
      </c>
      <c r="DU172">
        <v>155</v>
      </c>
      <c r="DV172">
        <v>-2.9000000000000001E-2</v>
      </c>
      <c r="DW172">
        <v>1E-3</v>
      </c>
      <c r="DX172">
        <v>0.66300000000000003</v>
      </c>
      <c r="DY172">
        <v>-0.13</v>
      </c>
      <c r="DZ172">
        <v>425</v>
      </c>
      <c r="EA172">
        <v>12</v>
      </c>
      <c r="EB172">
        <v>0.34</v>
      </c>
      <c r="EC172">
        <v>0.13</v>
      </c>
      <c r="ED172">
        <v>-7.3995794999999998</v>
      </c>
      <c r="EE172">
        <v>8.6735187969914196E-2</v>
      </c>
      <c r="EF172">
        <v>3.7078705003681003E-2</v>
      </c>
      <c r="EG172">
        <v>1</v>
      </c>
      <c r="EH172">
        <v>417.64472686124702</v>
      </c>
      <c r="EI172">
        <v>0.21557264387327499</v>
      </c>
      <c r="EJ172">
        <v>3.1587976618270702E-2</v>
      </c>
      <c r="EK172">
        <v>1</v>
      </c>
      <c r="EL172">
        <v>1.0754575</v>
      </c>
      <c r="EM172">
        <v>8.0386466165415192E-3</v>
      </c>
      <c r="EN172">
        <v>1.42803667669985E-3</v>
      </c>
      <c r="EO172">
        <v>1</v>
      </c>
      <c r="EP172">
        <v>3</v>
      </c>
      <c r="EQ172">
        <v>3</v>
      </c>
      <c r="ER172" t="s">
        <v>385</v>
      </c>
      <c r="ES172">
        <v>2.9779599999999999</v>
      </c>
      <c r="ET172">
        <v>2.8302999999999998</v>
      </c>
      <c r="EU172">
        <v>0.102252</v>
      </c>
      <c r="EV172">
        <v>0.103066</v>
      </c>
      <c r="EW172">
        <v>7.6812099999999994E-2</v>
      </c>
      <c r="EX172">
        <v>7.0596500000000006E-2</v>
      </c>
      <c r="EY172">
        <v>25256.3</v>
      </c>
      <c r="EZ172">
        <v>30812.1</v>
      </c>
      <c r="FA172">
        <v>26035.3</v>
      </c>
      <c r="FB172">
        <v>31221.3</v>
      </c>
      <c r="FC172">
        <v>32223.200000000001</v>
      </c>
      <c r="FD172">
        <v>35384.800000000003</v>
      </c>
      <c r="FE172">
        <v>38330.400000000001</v>
      </c>
      <c r="FF172">
        <v>41407.800000000003</v>
      </c>
      <c r="FG172">
        <v>2.1530300000000002</v>
      </c>
      <c r="FH172">
        <v>1.4884299999999999</v>
      </c>
      <c r="FI172">
        <v>5.8375299999999998E-2</v>
      </c>
      <c r="FJ172">
        <v>0</v>
      </c>
      <c r="FK172">
        <v>21.609500000000001</v>
      </c>
      <c r="FL172">
        <v>999.9</v>
      </c>
      <c r="FM172">
        <v>33.878999999999998</v>
      </c>
      <c r="FN172">
        <v>27.795000000000002</v>
      </c>
      <c r="FO172">
        <v>12.641400000000001</v>
      </c>
      <c r="FP172">
        <v>62.807400000000001</v>
      </c>
      <c r="FQ172">
        <v>44.170699999999997</v>
      </c>
      <c r="FR172">
        <v>1</v>
      </c>
      <c r="FS172">
        <v>-0.219809</v>
      </c>
      <c r="FT172">
        <v>0.323486</v>
      </c>
      <c r="FU172">
        <v>20.263100000000001</v>
      </c>
      <c r="FV172">
        <v>5.2472399999999997</v>
      </c>
      <c r="FW172">
        <v>12.039899999999999</v>
      </c>
      <c r="FX172">
        <v>5.0240999999999998</v>
      </c>
      <c r="FY172">
        <v>3.3006799999999998</v>
      </c>
      <c r="FZ172">
        <v>999.9</v>
      </c>
      <c r="GA172">
        <v>9999</v>
      </c>
      <c r="GB172">
        <v>9999</v>
      </c>
      <c r="GC172">
        <v>9999</v>
      </c>
      <c r="GD172">
        <v>1.8783000000000001</v>
      </c>
      <c r="GE172">
        <v>1.87988</v>
      </c>
      <c r="GF172">
        <v>1.8788199999999999</v>
      </c>
      <c r="GG172">
        <v>1.87927</v>
      </c>
      <c r="GH172">
        <v>1.8808</v>
      </c>
      <c r="GI172">
        <v>1.87531</v>
      </c>
      <c r="GJ172">
        <v>1.88246</v>
      </c>
      <c r="GK172">
        <v>1.8772500000000001</v>
      </c>
      <c r="GL172">
        <v>5</v>
      </c>
      <c r="GM172">
        <v>0</v>
      </c>
      <c r="GN172">
        <v>0</v>
      </c>
      <c r="GO172">
        <v>0</v>
      </c>
      <c r="GP172" t="s">
        <v>386</v>
      </c>
      <c r="GQ172" t="s">
        <v>387</v>
      </c>
      <c r="GR172" t="s">
        <v>388</v>
      </c>
      <c r="GS172" t="s">
        <v>388</v>
      </c>
      <c r="GT172" t="s">
        <v>388</v>
      </c>
      <c r="GU172" t="s">
        <v>388</v>
      </c>
      <c r="GV172">
        <v>0</v>
      </c>
      <c r="GW172">
        <v>100</v>
      </c>
      <c r="GX172">
        <v>100</v>
      </c>
      <c r="GY172">
        <v>0.66300000000000003</v>
      </c>
      <c r="GZ172">
        <v>-0.13</v>
      </c>
      <c r="HA172">
        <v>0.69254545454538197</v>
      </c>
      <c r="HB172">
        <v>0</v>
      </c>
      <c r="HC172">
        <v>0</v>
      </c>
      <c r="HD172">
        <v>0</v>
      </c>
      <c r="HE172">
        <v>-0.13154000000000099</v>
      </c>
      <c r="HF172">
        <v>0</v>
      </c>
      <c r="HG172">
        <v>0</v>
      </c>
      <c r="HH172">
        <v>0</v>
      </c>
      <c r="HI172">
        <v>-1</v>
      </c>
      <c r="HJ172">
        <v>-1</v>
      </c>
      <c r="HK172">
        <v>-1</v>
      </c>
      <c r="HL172">
        <v>-1</v>
      </c>
      <c r="HM172">
        <v>4.5999999999999996</v>
      </c>
      <c r="HN172">
        <v>4.5999999999999996</v>
      </c>
      <c r="HO172">
        <v>0.159912</v>
      </c>
      <c r="HP172">
        <v>4.99878</v>
      </c>
      <c r="HQ172">
        <v>1.5490699999999999</v>
      </c>
      <c r="HR172">
        <v>2.3278799999999999</v>
      </c>
      <c r="HS172">
        <v>1.5173300000000001</v>
      </c>
      <c r="HT172">
        <v>1.2206999999999999E-3</v>
      </c>
      <c r="HU172">
        <v>30.0932</v>
      </c>
      <c r="HV172">
        <v>23.938700000000001</v>
      </c>
      <c r="HW172">
        <v>2</v>
      </c>
      <c r="HX172">
        <v>482.35599999999999</v>
      </c>
      <c r="HY172">
        <v>205.941</v>
      </c>
      <c r="HZ172">
        <v>21.999700000000001</v>
      </c>
      <c r="IA172">
        <v>24.613499999999998</v>
      </c>
      <c r="IB172">
        <v>30.0001</v>
      </c>
      <c r="IC172">
        <v>24.590599999999998</v>
      </c>
      <c r="ID172">
        <v>24.5883</v>
      </c>
      <c r="IE172">
        <v>-1</v>
      </c>
      <c r="IF172">
        <v>-30</v>
      </c>
      <c r="IG172">
        <v>-30</v>
      </c>
      <c r="IH172">
        <v>22</v>
      </c>
      <c r="II172">
        <v>400</v>
      </c>
      <c r="IJ172">
        <v>15.804</v>
      </c>
      <c r="IK172">
        <v>100.61</v>
      </c>
      <c r="IL172">
        <v>100.992</v>
      </c>
    </row>
    <row r="173" spans="1:246" x14ac:dyDescent="0.35">
      <c r="A173">
        <v>155</v>
      </c>
      <c r="B173">
        <v>1717112275</v>
      </c>
      <c r="C173">
        <v>50402.900000095397</v>
      </c>
      <c r="D173" t="s">
        <v>1003</v>
      </c>
      <c r="E173" t="s">
        <v>1004</v>
      </c>
      <c r="F173" t="s">
        <v>381</v>
      </c>
      <c r="G173">
        <v>1717112275</v>
      </c>
      <c r="H173">
        <f t="shared" si="100"/>
        <v>9.0101518105772124E-4</v>
      </c>
      <c r="I173">
        <f t="shared" si="101"/>
        <v>0.90101518105772127</v>
      </c>
      <c r="J173">
        <f t="shared" si="102"/>
        <v>5.8154045378873853</v>
      </c>
      <c r="K173">
        <f t="shared" si="103"/>
        <v>418.09399999999999</v>
      </c>
      <c r="L173">
        <f t="shared" si="104"/>
        <v>244.43149206702813</v>
      </c>
      <c r="M173">
        <f t="shared" si="105"/>
        <v>24.587206862004454</v>
      </c>
      <c r="N173">
        <f t="shared" si="106"/>
        <v>42.055807043652003</v>
      </c>
      <c r="O173">
        <f t="shared" si="107"/>
        <v>5.6847678589239635E-2</v>
      </c>
      <c r="P173">
        <f t="shared" si="108"/>
        <v>2.933608387333968</v>
      </c>
      <c r="Q173">
        <f t="shared" si="109"/>
        <v>5.6242709305738769E-2</v>
      </c>
      <c r="R173">
        <f t="shared" si="110"/>
        <v>3.5205510813780296E-2</v>
      </c>
      <c r="S173">
        <f t="shared" si="111"/>
        <v>77.205834026233489</v>
      </c>
      <c r="T173">
        <f t="shared" si="112"/>
        <v>23.53744029545831</v>
      </c>
      <c r="U173">
        <f t="shared" si="113"/>
        <v>23.53744029545831</v>
      </c>
      <c r="V173">
        <f t="shared" si="114"/>
        <v>2.9127602845357856</v>
      </c>
      <c r="W173">
        <f t="shared" si="115"/>
        <v>46.460285393373859</v>
      </c>
      <c r="X173">
        <f t="shared" si="116"/>
        <v>1.3353337863858001</v>
      </c>
      <c r="Y173">
        <f t="shared" si="117"/>
        <v>2.8741403008605815</v>
      </c>
      <c r="Z173">
        <f t="shared" si="118"/>
        <v>1.5774264981499855</v>
      </c>
      <c r="AA173">
        <f t="shared" si="119"/>
        <v>-39.734769484645504</v>
      </c>
      <c r="AB173">
        <f t="shared" si="120"/>
        <v>-34.99063401412765</v>
      </c>
      <c r="AC173">
        <f t="shared" si="121"/>
        <v>-2.4832098779748986</v>
      </c>
      <c r="AD173">
        <f t="shared" si="122"/>
        <v>-2.7793505145652375E-3</v>
      </c>
      <c r="AE173">
        <f t="shared" si="123"/>
        <v>5.8228461817840378</v>
      </c>
      <c r="AF173">
        <f t="shared" si="124"/>
        <v>0.90133754183494597</v>
      </c>
      <c r="AG173">
        <f t="shared" si="125"/>
        <v>5.8154045378873853</v>
      </c>
      <c r="AH173">
        <v>430.772025306464</v>
      </c>
      <c r="AI173">
        <v>423.75316363636398</v>
      </c>
      <c r="AJ173">
        <v>-8.4991945812494304E-3</v>
      </c>
      <c r="AK173">
        <v>66.6936464862804</v>
      </c>
      <c r="AL173">
        <f t="shared" si="126"/>
        <v>0.90101518105772127</v>
      </c>
      <c r="AM173">
        <v>12.207822205333599</v>
      </c>
      <c r="AN173">
        <v>13.2747527272727</v>
      </c>
      <c r="AO173">
        <v>-1.8690680321646701E-6</v>
      </c>
      <c r="AP173">
        <v>77.838109052906503</v>
      </c>
      <c r="AQ173">
        <v>13</v>
      </c>
      <c r="AR173">
        <v>3</v>
      </c>
      <c r="AS173">
        <f t="shared" si="127"/>
        <v>1</v>
      </c>
      <c r="AT173">
        <f t="shared" si="128"/>
        <v>0</v>
      </c>
      <c r="AU173">
        <f t="shared" si="129"/>
        <v>53664.081465039249</v>
      </c>
      <c r="AV173" t="s">
        <v>427</v>
      </c>
      <c r="AW173">
        <v>10452.200000000001</v>
      </c>
      <c r="AX173">
        <v>1034.8442307692301</v>
      </c>
      <c r="AY173">
        <v>4484.24</v>
      </c>
      <c r="AZ173">
        <f t="shared" si="130"/>
        <v>0.76922639493666034</v>
      </c>
      <c r="BA173">
        <v>-1.01765535009789</v>
      </c>
      <c r="BB173" t="s">
        <v>1005</v>
      </c>
      <c r="BC173">
        <v>10449.4</v>
      </c>
      <c r="BD173">
        <v>1670.76653846154</v>
      </c>
      <c r="BE173">
        <v>2130.19</v>
      </c>
      <c r="BF173">
        <f t="shared" si="131"/>
        <v>0.21567252758601818</v>
      </c>
      <c r="BG173">
        <v>0.5</v>
      </c>
      <c r="BH173">
        <f t="shared" si="132"/>
        <v>336.71988201311666</v>
      </c>
      <c r="BI173">
        <f t="shared" si="133"/>
        <v>5.8154045378873853</v>
      </c>
      <c r="BJ173">
        <f t="shared" si="134"/>
        <v>36.310614021117345</v>
      </c>
      <c r="BK173">
        <f t="shared" si="135"/>
        <v>2.0293009866637748E-2</v>
      </c>
      <c r="BL173">
        <f t="shared" si="136"/>
        <v>1.1050892173937534</v>
      </c>
      <c r="BM173">
        <f t="shared" si="137"/>
        <v>824.5603731383784</v>
      </c>
      <c r="BN173" t="s">
        <v>383</v>
      </c>
      <c r="BO173">
        <v>0</v>
      </c>
      <c r="BP173">
        <f t="shared" si="138"/>
        <v>824.5603731383784</v>
      </c>
      <c r="BQ173">
        <f t="shared" si="139"/>
        <v>0.61291698245772519</v>
      </c>
      <c r="BR173">
        <f t="shared" si="140"/>
        <v>0.35187885759209453</v>
      </c>
      <c r="BS173">
        <f t="shared" si="141"/>
        <v>0.64323936519512459</v>
      </c>
      <c r="BT173">
        <f t="shared" si="142"/>
        <v>0.4194323604875016</v>
      </c>
      <c r="BU173">
        <f t="shared" si="143"/>
        <v>0.68245285768555441</v>
      </c>
      <c r="BV173">
        <f t="shared" si="144"/>
        <v>0.17366002696152436</v>
      </c>
      <c r="BW173">
        <f t="shared" si="145"/>
        <v>0.82633997303847562</v>
      </c>
      <c r="BX173">
        <f t="shared" si="146"/>
        <v>400.15699999999998</v>
      </c>
      <c r="BY173">
        <f t="shared" si="147"/>
        <v>336.71988201311666</v>
      </c>
      <c r="BZ173">
        <f t="shared" si="148"/>
        <v>0.84146942828219096</v>
      </c>
      <c r="CA173">
        <f t="shared" si="149"/>
        <v>0.1929388565643822</v>
      </c>
      <c r="CB173">
        <v>1717112275</v>
      </c>
      <c r="CC173">
        <v>418.09399999999999</v>
      </c>
      <c r="CD173">
        <v>425.53399999999999</v>
      </c>
      <c r="CE173">
        <v>13.2751</v>
      </c>
      <c r="CF173">
        <v>12.207800000000001</v>
      </c>
      <c r="CG173">
        <v>417.45600000000002</v>
      </c>
      <c r="CH173">
        <v>13.4071</v>
      </c>
      <c r="CI173">
        <v>499.97500000000002</v>
      </c>
      <c r="CJ173">
        <v>100.489</v>
      </c>
      <c r="CK173">
        <v>0.100358</v>
      </c>
      <c r="CL173">
        <v>23.316199999999998</v>
      </c>
      <c r="CM173">
        <v>22.568100000000001</v>
      </c>
      <c r="CN173">
        <v>999.9</v>
      </c>
      <c r="CO173">
        <v>0</v>
      </c>
      <c r="CP173">
        <v>0</v>
      </c>
      <c r="CQ173">
        <v>9974.3799999999992</v>
      </c>
      <c r="CR173">
        <v>0</v>
      </c>
      <c r="CS173">
        <v>1.5289399999999999E-3</v>
      </c>
      <c r="CT173">
        <v>400.15699999999998</v>
      </c>
      <c r="CU173">
        <v>0.94999199999999995</v>
      </c>
      <c r="CV173">
        <v>5.0008400000000001E-2</v>
      </c>
      <c r="CW173">
        <v>0</v>
      </c>
      <c r="CX173">
        <v>1670.4</v>
      </c>
      <c r="CY173">
        <v>8.2756299999999996</v>
      </c>
      <c r="CZ173">
        <v>3887.03</v>
      </c>
      <c r="DA173">
        <v>3406.21</v>
      </c>
      <c r="DB173">
        <v>37.311999999999998</v>
      </c>
      <c r="DC173">
        <v>40.686999999999998</v>
      </c>
      <c r="DD173">
        <v>39.311999999999998</v>
      </c>
      <c r="DE173">
        <v>40.561999999999998</v>
      </c>
      <c r="DF173">
        <v>40.936999999999998</v>
      </c>
      <c r="DG173">
        <v>372.28</v>
      </c>
      <c r="DH173">
        <v>19.600000000000001</v>
      </c>
      <c r="DI173">
        <v>0</v>
      </c>
      <c r="DJ173">
        <v>598.20000004768394</v>
      </c>
      <c r="DK173">
        <v>0</v>
      </c>
      <c r="DL173">
        <v>1670.76653846154</v>
      </c>
      <c r="DM173">
        <v>-1.9976068462663801</v>
      </c>
      <c r="DN173">
        <v>-4.8112818702046898</v>
      </c>
      <c r="DO173">
        <v>3886.0888461538502</v>
      </c>
      <c r="DP173">
        <v>15</v>
      </c>
      <c r="DQ173">
        <v>1717112315</v>
      </c>
      <c r="DR173" t="s">
        <v>1006</v>
      </c>
      <c r="DS173">
        <v>1717112315</v>
      </c>
      <c r="DT173">
        <v>1717112299</v>
      </c>
      <c r="DU173">
        <v>156</v>
      </c>
      <c r="DV173">
        <v>-2.5000000000000001E-2</v>
      </c>
      <c r="DW173">
        <v>-1E-3</v>
      </c>
      <c r="DX173">
        <v>0.63800000000000001</v>
      </c>
      <c r="DY173">
        <v>-0.13200000000000001</v>
      </c>
      <c r="DZ173">
        <v>426</v>
      </c>
      <c r="EA173">
        <v>12</v>
      </c>
      <c r="EB173">
        <v>0.22</v>
      </c>
      <c r="EC173">
        <v>0.13</v>
      </c>
      <c r="ED173">
        <v>-7.3727547619047602</v>
      </c>
      <c r="EE173">
        <v>3.9604675324675702E-2</v>
      </c>
      <c r="EF173">
        <v>4.1546571071515097E-2</v>
      </c>
      <c r="EG173">
        <v>1</v>
      </c>
      <c r="EH173">
        <v>418.131431103387</v>
      </c>
      <c r="EI173">
        <v>0.360088699756482</v>
      </c>
      <c r="EJ173">
        <v>4.26922133687795E-2</v>
      </c>
      <c r="EK173">
        <v>1</v>
      </c>
      <c r="EL173">
        <v>1.0687861904761899</v>
      </c>
      <c r="EM173">
        <v>-1.6324675324684301E-3</v>
      </c>
      <c r="EN173">
        <v>1.85514593493593E-3</v>
      </c>
      <c r="EO173">
        <v>1</v>
      </c>
      <c r="EP173">
        <v>3</v>
      </c>
      <c r="EQ173">
        <v>3</v>
      </c>
      <c r="ER173" t="s">
        <v>385</v>
      </c>
      <c r="ES173">
        <v>2.9779100000000001</v>
      </c>
      <c r="ET173">
        <v>2.8302900000000002</v>
      </c>
      <c r="EU173">
        <v>0.102352</v>
      </c>
      <c r="EV173">
        <v>0.103161</v>
      </c>
      <c r="EW173">
        <v>7.6791499999999999E-2</v>
      </c>
      <c r="EX173">
        <v>7.0613800000000004E-2</v>
      </c>
      <c r="EY173">
        <v>25253.9</v>
      </c>
      <c r="EZ173">
        <v>30808.799999999999</v>
      </c>
      <c r="FA173">
        <v>26035.8</v>
      </c>
      <c r="FB173">
        <v>31221.200000000001</v>
      </c>
      <c r="FC173">
        <v>32224.1</v>
      </c>
      <c r="FD173">
        <v>35383.9</v>
      </c>
      <c r="FE173">
        <v>38330.6</v>
      </c>
      <c r="FF173">
        <v>41407.5</v>
      </c>
      <c r="FG173">
        <v>2.1533799999999998</v>
      </c>
      <c r="FH173">
        <v>1.48865</v>
      </c>
      <c r="FI173">
        <v>5.7406699999999998E-2</v>
      </c>
      <c r="FJ173">
        <v>0</v>
      </c>
      <c r="FK173">
        <v>21.621700000000001</v>
      </c>
      <c r="FL173">
        <v>999.9</v>
      </c>
      <c r="FM173">
        <v>33.902999999999999</v>
      </c>
      <c r="FN173">
        <v>27.795000000000002</v>
      </c>
      <c r="FO173">
        <v>12.652100000000001</v>
      </c>
      <c r="FP173">
        <v>62.727499999999999</v>
      </c>
      <c r="FQ173">
        <v>44.166699999999999</v>
      </c>
      <c r="FR173">
        <v>1</v>
      </c>
      <c r="FS173">
        <v>-0.22045699999999999</v>
      </c>
      <c r="FT173">
        <v>0.32053399999999999</v>
      </c>
      <c r="FU173">
        <v>20.262799999999999</v>
      </c>
      <c r="FV173">
        <v>5.2478400000000001</v>
      </c>
      <c r="FW173">
        <v>12.039899999999999</v>
      </c>
      <c r="FX173">
        <v>5.0239000000000003</v>
      </c>
      <c r="FY173">
        <v>3.3008299999999999</v>
      </c>
      <c r="FZ173">
        <v>999.9</v>
      </c>
      <c r="GA173">
        <v>9999</v>
      </c>
      <c r="GB173">
        <v>9999</v>
      </c>
      <c r="GC173">
        <v>9999</v>
      </c>
      <c r="GD173">
        <v>1.87822</v>
      </c>
      <c r="GE173">
        <v>1.87988</v>
      </c>
      <c r="GF173">
        <v>1.8788100000000001</v>
      </c>
      <c r="GG173">
        <v>1.8792599999999999</v>
      </c>
      <c r="GH173">
        <v>1.8807700000000001</v>
      </c>
      <c r="GI173">
        <v>1.8752599999999999</v>
      </c>
      <c r="GJ173">
        <v>1.8824000000000001</v>
      </c>
      <c r="GK173">
        <v>1.8771599999999999</v>
      </c>
      <c r="GL173">
        <v>5</v>
      </c>
      <c r="GM173">
        <v>0</v>
      </c>
      <c r="GN173">
        <v>0</v>
      </c>
      <c r="GO173">
        <v>0</v>
      </c>
      <c r="GP173" t="s">
        <v>386</v>
      </c>
      <c r="GQ173" t="s">
        <v>387</v>
      </c>
      <c r="GR173" t="s">
        <v>388</v>
      </c>
      <c r="GS173" t="s">
        <v>388</v>
      </c>
      <c r="GT173" t="s">
        <v>388</v>
      </c>
      <c r="GU173" t="s">
        <v>388</v>
      </c>
      <c r="GV173">
        <v>0</v>
      </c>
      <c r="GW173">
        <v>100</v>
      </c>
      <c r="GX173">
        <v>100</v>
      </c>
      <c r="GY173">
        <v>0.63800000000000001</v>
      </c>
      <c r="GZ173">
        <v>-0.13200000000000001</v>
      </c>
      <c r="HA173">
        <v>0.66340000000002397</v>
      </c>
      <c r="HB173">
        <v>0</v>
      </c>
      <c r="HC173">
        <v>0</v>
      </c>
      <c r="HD173">
        <v>0</v>
      </c>
      <c r="HE173">
        <v>-0.130470000000001</v>
      </c>
      <c r="HF173">
        <v>0</v>
      </c>
      <c r="HG173">
        <v>0</v>
      </c>
      <c r="HH173">
        <v>0</v>
      </c>
      <c r="HI173">
        <v>-1</v>
      </c>
      <c r="HJ173">
        <v>-1</v>
      </c>
      <c r="HK173">
        <v>-1</v>
      </c>
      <c r="HL173">
        <v>-1</v>
      </c>
      <c r="HM173">
        <v>9.6</v>
      </c>
      <c r="HN173">
        <v>9.6</v>
      </c>
      <c r="HO173">
        <v>0.159912</v>
      </c>
      <c r="HP173">
        <v>4.99878</v>
      </c>
      <c r="HQ173">
        <v>1.5502899999999999</v>
      </c>
      <c r="HR173">
        <v>2.32666</v>
      </c>
      <c r="HS173">
        <v>1.5173300000000001</v>
      </c>
      <c r="HT173">
        <v>1.2206999999999999E-3</v>
      </c>
      <c r="HU173">
        <v>30.0718</v>
      </c>
      <c r="HV173">
        <v>23.9299</v>
      </c>
      <c r="HW173">
        <v>2</v>
      </c>
      <c r="HX173">
        <v>482.47199999999998</v>
      </c>
      <c r="HY173">
        <v>205.97900000000001</v>
      </c>
      <c r="HZ173">
        <v>22</v>
      </c>
      <c r="IA173">
        <v>24.6037</v>
      </c>
      <c r="IB173">
        <v>30.0001</v>
      </c>
      <c r="IC173">
        <v>24.579799999999999</v>
      </c>
      <c r="ID173">
        <v>24.5779</v>
      </c>
      <c r="IE173">
        <v>-1</v>
      </c>
      <c r="IF173">
        <v>-30</v>
      </c>
      <c r="IG173">
        <v>-30</v>
      </c>
      <c r="IH173">
        <v>22</v>
      </c>
      <c r="II173">
        <v>400</v>
      </c>
      <c r="IJ173">
        <v>15.804</v>
      </c>
      <c r="IK173">
        <v>100.611</v>
      </c>
      <c r="IL173">
        <v>100.991</v>
      </c>
    </row>
    <row r="174" spans="1:246" x14ac:dyDescent="0.35">
      <c r="A174">
        <v>156</v>
      </c>
      <c r="B174">
        <v>1717112575</v>
      </c>
      <c r="C174">
        <v>50702.900000095397</v>
      </c>
      <c r="D174" t="s">
        <v>1007</v>
      </c>
      <c r="E174" t="s">
        <v>1008</v>
      </c>
      <c r="F174" t="s">
        <v>381</v>
      </c>
      <c r="G174">
        <v>1717112575</v>
      </c>
      <c r="H174">
        <f t="shared" si="100"/>
        <v>9.0282415055264185E-4</v>
      </c>
      <c r="I174">
        <f t="shared" si="101"/>
        <v>0.90282415055264187</v>
      </c>
      <c r="J174">
        <f t="shared" si="102"/>
        <v>5.7349934125931119</v>
      </c>
      <c r="K174">
        <f t="shared" si="103"/>
        <v>418.23500000000001</v>
      </c>
      <c r="L174">
        <f t="shared" si="104"/>
        <v>246.93746184953244</v>
      </c>
      <c r="M174">
        <f t="shared" si="105"/>
        <v>24.838449734953599</v>
      </c>
      <c r="N174">
        <f t="shared" si="106"/>
        <v>42.068582656884502</v>
      </c>
      <c r="O174">
        <f t="shared" si="107"/>
        <v>5.6891250126133781E-2</v>
      </c>
      <c r="P174">
        <f t="shared" si="108"/>
        <v>2.936962860262156</v>
      </c>
      <c r="Q174">
        <f t="shared" si="109"/>
        <v>5.6286042529503186E-2</v>
      </c>
      <c r="R174">
        <f t="shared" si="110"/>
        <v>3.5232615478174009E-2</v>
      </c>
      <c r="S174">
        <f t="shared" si="111"/>
        <v>77.142848149874737</v>
      </c>
      <c r="T174">
        <f t="shared" si="112"/>
        <v>23.546660788550394</v>
      </c>
      <c r="U174">
        <f t="shared" si="113"/>
        <v>23.546660788550394</v>
      </c>
      <c r="V174">
        <f t="shared" si="114"/>
        <v>2.9143796292898285</v>
      </c>
      <c r="W174">
        <f t="shared" si="115"/>
        <v>46.422152698167103</v>
      </c>
      <c r="X174">
        <f t="shared" si="116"/>
        <v>1.3350678225078301</v>
      </c>
      <c r="Y174">
        <f t="shared" si="117"/>
        <v>2.8759282905045955</v>
      </c>
      <c r="Z174">
        <f t="shared" si="118"/>
        <v>1.5793118067819985</v>
      </c>
      <c r="AA174">
        <f t="shared" si="119"/>
        <v>-39.814545039371502</v>
      </c>
      <c r="AB174">
        <f t="shared" si="120"/>
        <v>-34.859718042746351</v>
      </c>
      <c r="AC174">
        <f t="shared" si="121"/>
        <v>-2.4713375462545595</v>
      </c>
      <c r="AD174">
        <f t="shared" si="122"/>
        <v>-2.7524784976762362E-3</v>
      </c>
      <c r="AE174">
        <f t="shared" si="123"/>
        <v>5.7163684196481634</v>
      </c>
      <c r="AF174">
        <f t="shared" si="124"/>
        <v>0.9030534317273069</v>
      </c>
      <c r="AG174">
        <f t="shared" si="125"/>
        <v>5.7349934125931119</v>
      </c>
      <c r="AH174">
        <v>430.79343994007297</v>
      </c>
      <c r="AI174">
        <v>423.83204242424199</v>
      </c>
      <c r="AJ174">
        <v>-1.0560455359662701E-3</v>
      </c>
      <c r="AK174">
        <v>66.693968026899597</v>
      </c>
      <c r="AL174">
        <f t="shared" si="126"/>
        <v>0.90282415055264187</v>
      </c>
      <c r="AM174">
        <v>12.2038268786188</v>
      </c>
      <c r="AN174">
        <v>13.2728351515151</v>
      </c>
      <c r="AO174">
        <v>3.1996614722895299E-6</v>
      </c>
      <c r="AP174">
        <v>77.839007806489505</v>
      </c>
      <c r="AQ174">
        <v>14</v>
      </c>
      <c r="AR174">
        <v>3</v>
      </c>
      <c r="AS174">
        <f t="shared" si="127"/>
        <v>1</v>
      </c>
      <c r="AT174">
        <f t="shared" si="128"/>
        <v>0</v>
      </c>
      <c r="AU174">
        <f t="shared" si="129"/>
        <v>53760.598572628289</v>
      </c>
      <c r="AV174" t="s">
        <v>427</v>
      </c>
      <c r="AW174">
        <v>10452.200000000001</v>
      </c>
      <c r="AX174">
        <v>1034.8442307692301</v>
      </c>
      <c r="AY174">
        <v>4484.24</v>
      </c>
      <c r="AZ174">
        <f t="shared" si="130"/>
        <v>0.76922639493666034</v>
      </c>
      <c r="BA174">
        <v>-1.01765535009789</v>
      </c>
      <c r="BB174" t="s">
        <v>1009</v>
      </c>
      <c r="BC174">
        <v>10449.299999999999</v>
      </c>
      <c r="BD174">
        <v>1674.9151999999999</v>
      </c>
      <c r="BE174">
        <v>2134.1799999999998</v>
      </c>
      <c r="BF174">
        <f t="shared" si="131"/>
        <v>0.21519496949648109</v>
      </c>
      <c r="BG174">
        <v>0.5</v>
      </c>
      <c r="BH174">
        <f t="shared" si="132"/>
        <v>336.44849907493739</v>
      </c>
      <c r="BI174">
        <f t="shared" si="133"/>
        <v>5.7349934125931119</v>
      </c>
      <c r="BJ174">
        <f t="shared" si="134"/>
        <v>36.201012247784</v>
      </c>
      <c r="BK174">
        <f t="shared" si="135"/>
        <v>2.0070378620375359E-2</v>
      </c>
      <c r="BL174">
        <f t="shared" si="136"/>
        <v>1.1011536046631494</v>
      </c>
      <c r="BM174">
        <f t="shared" si="137"/>
        <v>825.15752230578255</v>
      </c>
      <c r="BN174" t="s">
        <v>383</v>
      </c>
      <c r="BO174">
        <v>0</v>
      </c>
      <c r="BP174">
        <f t="shared" si="138"/>
        <v>825.15752230578255</v>
      </c>
      <c r="BQ174">
        <f t="shared" si="139"/>
        <v>0.61336085882831692</v>
      </c>
      <c r="BR174">
        <f t="shared" si="140"/>
        <v>0.35084561787584706</v>
      </c>
      <c r="BS174">
        <f t="shared" si="141"/>
        <v>0.64225390226265078</v>
      </c>
      <c r="BT174">
        <f t="shared" si="142"/>
        <v>0.41776572076914947</v>
      </c>
      <c r="BU174">
        <f t="shared" si="143"/>
        <v>0.68129613335847328</v>
      </c>
      <c r="BV174">
        <f t="shared" si="144"/>
        <v>0.17284630335808965</v>
      </c>
      <c r="BW174">
        <f t="shared" si="145"/>
        <v>0.82715369664191041</v>
      </c>
      <c r="BX174">
        <f t="shared" si="146"/>
        <v>399.83499999999998</v>
      </c>
      <c r="BY174">
        <f t="shared" si="147"/>
        <v>336.44849907493739</v>
      </c>
      <c r="BZ174">
        <f t="shared" si="148"/>
        <v>0.84146835338311399</v>
      </c>
      <c r="CA174">
        <f t="shared" si="149"/>
        <v>0.19293670676622793</v>
      </c>
      <c r="CB174">
        <v>1717112575</v>
      </c>
      <c r="CC174">
        <v>418.23500000000001</v>
      </c>
      <c r="CD174">
        <v>425.548</v>
      </c>
      <c r="CE174">
        <v>13.2729</v>
      </c>
      <c r="CF174">
        <v>12.2036</v>
      </c>
      <c r="CG174">
        <v>417.56299999999999</v>
      </c>
      <c r="CH174">
        <v>13.4039</v>
      </c>
      <c r="CI174">
        <v>499.99099999999999</v>
      </c>
      <c r="CJ174">
        <v>100.486</v>
      </c>
      <c r="CK174">
        <v>9.9992700000000004E-2</v>
      </c>
      <c r="CL174">
        <v>23.326499999999999</v>
      </c>
      <c r="CM174">
        <v>22.578299999999999</v>
      </c>
      <c r="CN174">
        <v>999.9</v>
      </c>
      <c r="CO174">
        <v>0</v>
      </c>
      <c r="CP174">
        <v>0</v>
      </c>
      <c r="CQ174">
        <v>9993.75</v>
      </c>
      <c r="CR174">
        <v>0</v>
      </c>
      <c r="CS174">
        <v>1.5289399999999999E-3</v>
      </c>
      <c r="CT174">
        <v>399.83499999999998</v>
      </c>
      <c r="CU174">
        <v>0.95002900000000001</v>
      </c>
      <c r="CV174">
        <v>4.99707E-2</v>
      </c>
      <c r="CW174">
        <v>0</v>
      </c>
      <c r="CX174">
        <v>1675.23</v>
      </c>
      <c r="CY174">
        <v>8.2756299999999996</v>
      </c>
      <c r="CZ174">
        <v>3894.67</v>
      </c>
      <c r="DA174">
        <v>3403.45</v>
      </c>
      <c r="DB174">
        <v>37.311999999999998</v>
      </c>
      <c r="DC174">
        <v>40.625</v>
      </c>
      <c r="DD174">
        <v>39.311999999999998</v>
      </c>
      <c r="DE174">
        <v>40.561999999999998</v>
      </c>
      <c r="DF174">
        <v>40.936999999999998</v>
      </c>
      <c r="DG174">
        <v>371.99</v>
      </c>
      <c r="DH174">
        <v>19.57</v>
      </c>
      <c r="DI174">
        <v>0</v>
      </c>
      <c r="DJ174">
        <v>299</v>
      </c>
      <c r="DK174">
        <v>0</v>
      </c>
      <c r="DL174">
        <v>1674.9151999999999</v>
      </c>
      <c r="DM174">
        <v>1.45384616148667</v>
      </c>
      <c r="DN174">
        <v>3.0184614826457898</v>
      </c>
      <c r="DO174">
        <v>3895.904</v>
      </c>
      <c r="DP174">
        <v>15</v>
      </c>
      <c r="DQ174">
        <v>1717112603</v>
      </c>
      <c r="DR174" t="s">
        <v>1010</v>
      </c>
      <c r="DS174">
        <v>1717112599</v>
      </c>
      <c r="DT174">
        <v>1717112603</v>
      </c>
      <c r="DU174">
        <v>157</v>
      </c>
      <c r="DV174">
        <v>3.4000000000000002E-2</v>
      </c>
      <c r="DW174">
        <v>1E-3</v>
      </c>
      <c r="DX174">
        <v>0.67200000000000004</v>
      </c>
      <c r="DY174">
        <v>-0.13100000000000001</v>
      </c>
      <c r="DZ174">
        <v>426</v>
      </c>
      <c r="EA174">
        <v>12</v>
      </c>
      <c r="EB174">
        <v>0.34</v>
      </c>
      <c r="EC174">
        <v>0.17</v>
      </c>
      <c r="ED174">
        <v>-7.3428223809523798</v>
      </c>
      <c r="EE174">
        <v>0.17131948051948401</v>
      </c>
      <c r="EF174">
        <v>2.8319859581431801E-2</v>
      </c>
      <c r="EG174">
        <v>1</v>
      </c>
      <c r="EH174">
        <v>418.21480608430301</v>
      </c>
      <c r="EI174">
        <v>7.89712173983219E-2</v>
      </c>
      <c r="EJ174">
        <v>2.0929131658626001E-2</v>
      </c>
      <c r="EK174">
        <v>1</v>
      </c>
      <c r="EL174">
        <v>1.0675438095238099</v>
      </c>
      <c r="EM174">
        <v>-6.2259740259622699E-4</v>
      </c>
      <c r="EN174">
        <v>1.0515542971760001E-3</v>
      </c>
      <c r="EO174">
        <v>1</v>
      </c>
      <c r="EP174">
        <v>3</v>
      </c>
      <c r="EQ174">
        <v>3</v>
      </c>
      <c r="ER174" t="s">
        <v>385</v>
      </c>
      <c r="ES174">
        <v>2.9779599999999999</v>
      </c>
      <c r="ET174">
        <v>2.8300900000000002</v>
      </c>
      <c r="EU174">
        <v>0.102372</v>
      </c>
      <c r="EV174">
        <v>0.10316400000000001</v>
      </c>
      <c r="EW174">
        <v>7.6778200000000005E-2</v>
      </c>
      <c r="EX174">
        <v>7.0596300000000001E-2</v>
      </c>
      <c r="EY174">
        <v>25254.1</v>
      </c>
      <c r="EZ174">
        <v>30808.799999999999</v>
      </c>
      <c r="FA174">
        <v>26036.400000000001</v>
      </c>
      <c r="FB174">
        <v>31221.3</v>
      </c>
      <c r="FC174">
        <v>32225.3</v>
      </c>
      <c r="FD174">
        <v>35384.5</v>
      </c>
      <c r="FE174">
        <v>38331.4</v>
      </c>
      <c r="FF174">
        <v>41407.4</v>
      </c>
      <c r="FG174">
        <v>2.1531500000000001</v>
      </c>
      <c r="FH174">
        <v>1.4890699999999999</v>
      </c>
      <c r="FI174">
        <v>5.7928300000000002E-2</v>
      </c>
      <c r="FJ174">
        <v>0</v>
      </c>
      <c r="FK174">
        <v>21.6233</v>
      </c>
      <c r="FL174">
        <v>999.9</v>
      </c>
      <c r="FM174">
        <v>33.902999999999999</v>
      </c>
      <c r="FN174">
        <v>27.774999999999999</v>
      </c>
      <c r="FO174">
        <v>12.6365</v>
      </c>
      <c r="FP174">
        <v>62.487499999999997</v>
      </c>
      <c r="FQ174">
        <v>44.182699999999997</v>
      </c>
      <c r="FR174">
        <v>1</v>
      </c>
      <c r="FS174">
        <v>-0.22123999999999999</v>
      </c>
      <c r="FT174">
        <v>0.31846400000000002</v>
      </c>
      <c r="FU174">
        <v>20.262899999999998</v>
      </c>
      <c r="FV174">
        <v>5.2473900000000002</v>
      </c>
      <c r="FW174">
        <v>12.039899999999999</v>
      </c>
      <c r="FX174">
        <v>5.0237499999999997</v>
      </c>
      <c r="FY174">
        <v>3.3007</v>
      </c>
      <c r="FZ174">
        <v>999.9</v>
      </c>
      <c r="GA174">
        <v>9999</v>
      </c>
      <c r="GB174">
        <v>9999</v>
      </c>
      <c r="GC174">
        <v>9999</v>
      </c>
      <c r="GD174">
        <v>1.87832</v>
      </c>
      <c r="GE174">
        <v>1.87988</v>
      </c>
      <c r="GF174">
        <v>1.8788100000000001</v>
      </c>
      <c r="GG174">
        <v>1.87927</v>
      </c>
      <c r="GH174">
        <v>1.8808</v>
      </c>
      <c r="GI174">
        <v>1.8753</v>
      </c>
      <c r="GJ174">
        <v>1.88246</v>
      </c>
      <c r="GK174">
        <v>1.87721</v>
      </c>
      <c r="GL174">
        <v>5</v>
      </c>
      <c r="GM174">
        <v>0</v>
      </c>
      <c r="GN174">
        <v>0</v>
      </c>
      <c r="GO174">
        <v>0</v>
      </c>
      <c r="GP174" t="s">
        <v>386</v>
      </c>
      <c r="GQ174" t="s">
        <v>387</v>
      </c>
      <c r="GR174" t="s">
        <v>388</v>
      </c>
      <c r="GS174" t="s">
        <v>388</v>
      </c>
      <c r="GT174" t="s">
        <v>388</v>
      </c>
      <c r="GU174" t="s">
        <v>388</v>
      </c>
      <c r="GV174">
        <v>0</v>
      </c>
      <c r="GW174">
        <v>100</v>
      </c>
      <c r="GX174">
        <v>100</v>
      </c>
      <c r="GY174">
        <v>0.67200000000000004</v>
      </c>
      <c r="GZ174">
        <v>-0.13100000000000001</v>
      </c>
      <c r="HA174">
        <v>0.63800000000003398</v>
      </c>
      <c r="HB174">
        <v>0</v>
      </c>
      <c r="HC174">
        <v>0</v>
      </c>
      <c r="HD174">
        <v>0</v>
      </c>
      <c r="HE174">
        <v>-0.13184000000000201</v>
      </c>
      <c r="HF174">
        <v>0</v>
      </c>
      <c r="HG174">
        <v>0</v>
      </c>
      <c r="HH174">
        <v>0</v>
      </c>
      <c r="HI174">
        <v>-1</v>
      </c>
      <c r="HJ174">
        <v>-1</v>
      </c>
      <c r="HK174">
        <v>-1</v>
      </c>
      <c r="HL174">
        <v>-1</v>
      </c>
      <c r="HM174">
        <v>4.3</v>
      </c>
      <c r="HN174">
        <v>4.5999999999999996</v>
      </c>
      <c r="HO174">
        <v>0.159912</v>
      </c>
      <c r="HP174">
        <v>4.99878</v>
      </c>
      <c r="HQ174">
        <v>1.5502899999999999</v>
      </c>
      <c r="HR174">
        <v>2.32666</v>
      </c>
      <c r="HS174">
        <v>1.5185500000000001</v>
      </c>
      <c r="HT174">
        <v>1.2206999999999999E-3</v>
      </c>
      <c r="HU174">
        <v>30.0718</v>
      </c>
      <c r="HV174">
        <v>23.9299</v>
      </c>
      <c r="HW174">
        <v>2</v>
      </c>
      <c r="HX174">
        <v>482.24299999999999</v>
      </c>
      <c r="HY174">
        <v>206.08600000000001</v>
      </c>
      <c r="HZ174">
        <v>22</v>
      </c>
      <c r="IA174">
        <v>24.593299999999999</v>
      </c>
      <c r="IB174">
        <v>30</v>
      </c>
      <c r="IC174">
        <v>24.569900000000001</v>
      </c>
      <c r="ID174">
        <v>24.567599999999999</v>
      </c>
      <c r="IE174">
        <v>-1</v>
      </c>
      <c r="IF174">
        <v>-30</v>
      </c>
      <c r="IG174">
        <v>-30</v>
      </c>
      <c r="IH174">
        <v>22</v>
      </c>
      <c r="II174">
        <v>400</v>
      </c>
      <c r="IJ174">
        <v>15.804</v>
      </c>
      <c r="IK174">
        <v>100.613</v>
      </c>
      <c r="IL174">
        <v>100.991</v>
      </c>
    </row>
    <row r="175" spans="1:246" x14ac:dyDescent="0.35">
      <c r="A175">
        <v>157</v>
      </c>
      <c r="B175">
        <v>1717112875</v>
      </c>
      <c r="C175">
        <v>51002.900000095397</v>
      </c>
      <c r="D175" t="s">
        <v>1011</v>
      </c>
      <c r="E175" t="s">
        <v>1012</v>
      </c>
      <c r="F175" t="s">
        <v>381</v>
      </c>
      <c r="G175">
        <v>1717112875</v>
      </c>
      <c r="H175">
        <f t="shared" si="100"/>
        <v>9.01734903141344E-4</v>
      </c>
      <c r="I175">
        <f t="shared" si="101"/>
        <v>0.90173490314134397</v>
      </c>
      <c r="J175">
        <f t="shared" si="102"/>
        <v>5.7797483656521713</v>
      </c>
      <c r="K175">
        <f t="shared" si="103"/>
        <v>418.221</v>
      </c>
      <c r="L175">
        <f t="shared" si="104"/>
        <v>245.53236608396688</v>
      </c>
      <c r="M175">
        <f t="shared" si="105"/>
        <v>24.697861064796932</v>
      </c>
      <c r="N175">
        <f t="shared" si="106"/>
        <v>42.068442206304006</v>
      </c>
      <c r="O175">
        <f t="shared" si="107"/>
        <v>5.6841380640345635E-2</v>
      </c>
      <c r="P175">
        <f t="shared" si="108"/>
        <v>2.9383244488756968</v>
      </c>
      <c r="Q175">
        <f t="shared" si="109"/>
        <v>5.6237504271327649E-2</v>
      </c>
      <c r="R175">
        <f t="shared" si="110"/>
        <v>3.5202161349227643E-2</v>
      </c>
      <c r="S175">
        <f t="shared" si="111"/>
        <v>77.207734026132883</v>
      </c>
      <c r="T175">
        <f t="shared" si="112"/>
        <v>23.535632944919424</v>
      </c>
      <c r="U175">
        <f t="shared" si="113"/>
        <v>23.535632944919424</v>
      </c>
      <c r="V175">
        <f t="shared" si="114"/>
        <v>2.9124429617057768</v>
      </c>
      <c r="W175">
        <f t="shared" si="115"/>
        <v>46.403576997201498</v>
      </c>
      <c r="X175">
        <f t="shared" si="116"/>
        <v>1.3335992212896002</v>
      </c>
      <c r="Y175">
        <f t="shared" si="117"/>
        <v>2.8739147013818065</v>
      </c>
      <c r="Z175">
        <f t="shared" si="118"/>
        <v>1.5788437404161766</v>
      </c>
      <c r="AA175">
        <f t="shared" si="119"/>
        <v>-39.766509228533273</v>
      </c>
      <c r="AB175">
        <f t="shared" si="120"/>
        <v>-34.966514990601738</v>
      </c>
      <c r="AC175">
        <f t="shared" si="121"/>
        <v>-2.4774763974300016</v>
      </c>
      <c r="AD175">
        <f t="shared" si="122"/>
        <v>-2.7665904321239054E-3</v>
      </c>
      <c r="AE175">
        <f t="shared" si="123"/>
        <v>5.7393916839322614</v>
      </c>
      <c r="AF175">
        <f t="shared" si="124"/>
        <v>0.90018995794341727</v>
      </c>
      <c r="AG175">
        <f t="shared" si="125"/>
        <v>5.7797483656521713</v>
      </c>
      <c r="AH175">
        <v>430.82277484292302</v>
      </c>
      <c r="AI175">
        <v>423.808806060606</v>
      </c>
      <c r="AJ175">
        <v>-1.3406895056746399E-3</v>
      </c>
      <c r="AK175">
        <v>66.693995576407104</v>
      </c>
      <c r="AL175">
        <f t="shared" si="126"/>
        <v>0.90173490314134397</v>
      </c>
      <c r="AM175">
        <v>12.1921664816379</v>
      </c>
      <c r="AN175">
        <v>13.2599121212121</v>
      </c>
      <c r="AO175">
        <v>-2.9105400953967301E-6</v>
      </c>
      <c r="AP175">
        <v>77.839100257418195</v>
      </c>
      <c r="AQ175">
        <v>13</v>
      </c>
      <c r="AR175">
        <v>3</v>
      </c>
      <c r="AS175">
        <f t="shared" si="127"/>
        <v>1</v>
      </c>
      <c r="AT175">
        <f t="shared" si="128"/>
        <v>0</v>
      </c>
      <c r="AU175">
        <f t="shared" si="129"/>
        <v>53802.751404307637</v>
      </c>
      <c r="AV175" t="s">
        <v>427</v>
      </c>
      <c r="AW175">
        <v>10452.200000000001</v>
      </c>
      <c r="AX175">
        <v>1034.8442307692301</v>
      </c>
      <c r="AY175">
        <v>4484.24</v>
      </c>
      <c r="AZ175">
        <f t="shared" si="130"/>
        <v>0.76922639493666034</v>
      </c>
      <c r="BA175">
        <v>-1.01765535009789</v>
      </c>
      <c r="BB175" t="s">
        <v>1013</v>
      </c>
      <c r="BC175">
        <v>10445.799999999999</v>
      </c>
      <c r="BD175">
        <v>1676.6923999999999</v>
      </c>
      <c r="BE175">
        <v>2131.81</v>
      </c>
      <c r="BF175">
        <f t="shared" si="131"/>
        <v>0.21348881936007436</v>
      </c>
      <c r="BG175">
        <v>0.5</v>
      </c>
      <c r="BH175">
        <f t="shared" si="132"/>
        <v>336.7282820130664</v>
      </c>
      <c r="BI175">
        <f t="shared" si="133"/>
        <v>5.7797483656521713</v>
      </c>
      <c r="BJ175">
        <f t="shared" si="134"/>
        <v>35.943861686057858</v>
      </c>
      <c r="BK175">
        <f t="shared" si="135"/>
        <v>2.018661359572492E-2</v>
      </c>
      <c r="BL175">
        <f t="shared" si="136"/>
        <v>1.1034895229875081</v>
      </c>
      <c r="BM175">
        <f t="shared" si="137"/>
        <v>824.80298993488441</v>
      </c>
      <c r="BN175" t="s">
        <v>383</v>
      </c>
      <c r="BO175">
        <v>0</v>
      </c>
      <c r="BP175">
        <f t="shared" si="138"/>
        <v>824.80298993488441</v>
      </c>
      <c r="BQ175">
        <f t="shared" si="139"/>
        <v>0.61309732577721077</v>
      </c>
      <c r="BR175">
        <f t="shared" si="140"/>
        <v>0.3482135876052615</v>
      </c>
      <c r="BS175">
        <f t="shared" si="141"/>
        <v>0.64283932023689649</v>
      </c>
      <c r="BT175">
        <f t="shared" si="142"/>
        <v>0.41488769546486776</v>
      </c>
      <c r="BU175">
        <f t="shared" si="143"/>
        <v>0.68198321021440866</v>
      </c>
      <c r="BV175">
        <f t="shared" si="144"/>
        <v>0.17129415520269103</v>
      </c>
      <c r="BW175">
        <f t="shared" si="145"/>
        <v>0.82870584479730902</v>
      </c>
      <c r="BX175">
        <f t="shared" si="146"/>
        <v>400.16699999999997</v>
      </c>
      <c r="BY175">
        <f t="shared" si="147"/>
        <v>336.7282820130664</v>
      </c>
      <c r="BZ175">
        <f t="shared" si="148"/>
        <v>0.8414693915616891</v>
      </c>
      <c r="CA175">
        <f t="shared" si="149"/>
        <v>0.1929387831233782</v>
      </c>
      <c r="CB175">
        <v>1717112875</v>
      </c>
      <c r="CC175">
        <v>418.221</v>
      </c>
      <c r="CD175">
        <v>425.56</v>
      </c>
      <c r="CE175">
        <v>13.257899999999999</v>
      </c>
      <c r="CF175">
        <v>12.192</v>
      </c>
      <c r="CG175">
        <v>417.56200000000001</v>
      </c>
      <c r="CH175">
        <v>13.3909</v>
      </c>
      <c r="CI175">
        <v>500.00299999999999</v>
      </c>
      <c r="CJ175">
        <v>100.489</v>
      </c>
      <c r="CK175">
        <v>0.100024</v>
      </c>
      <c r="CL175">
        <v>23.314900000000002</v>
      </c>
      <c r="CM175">
        <v>22.5762</v>
      </c>
      <c r="CN175">
        <v>999.9</v>
      </c>
      <c r="CO175">
        <v>0</v>
      </c>
      <c r="CP175">
        <v>0</v>
      </c>
      <c r="CQ175">
        <v>10001.200000000001</v>
      </c>
      <c r="CR175">
        <v>0</v>
      </c>
      <c r="CS175">
        <v>1.5289399999999999E-3</v>
      </c>
      <c r="CT175">
        <v>400.16699999999997</v>
      </c>
      <c r="CU175">
        <v>0.94999199999999995</v>
      </c>
      <c r="CV175">
        <v>5.0007799999999998E-2</v>
      </c>
      <c r="CW175">
        <v>0</v>
      </c>
      <c r="CX175">
        <v>1676.92</v>
      </c>
      <c r="CY175">
        <v>8.2756299999999996</v>
      </c>
      <c r="CZ175">
        <v>3901.06</v>
      </c>
      <c r="DA175">
        <v>3406.3</v>
      </c>
      <c r="DB175">
        <v>37.311999999999998</v>
      </c>
      <c r="DC175">
        <v>40.625</v>
      </c>
      <c r="DD175">
        <v>39.311999999999998</v>
      </c>
      <c r="DE175">
        <v>40.5</v>
      </c>
      <c r="DF175">
        <v>40.936999999999998</v>
      </c>
      <c r="DG175">
        <v>372.29</v>
      </c>
      <c r="DH175">
        <v>19.600000000000001</v>
      </c>
      <c r="DI175">
        <v>0</v>
      </c>
      <c r="DJ175">
        <v>298.799999952316</v>
      </c>
      <c r="DK175">
        <v>0</v>
      </c>
      <c r="DL175">
        <v>1676.6923999999999</v>
      </c>
      <c r="DM175">
        <v>1.1300000002702899</v>
      </c>
      <c r="DN175">
        <v>2.1838462608656402</v>
      </c>
      <c r="DO175">
        <v>3899.5787999999998</v>
      </c>
      <c r="DP175">
        <v>15</v>
      </c>
      <c r="DQ175">
        <v>1717112901</v>
      </c>
      <c r="DR175" t="s">
        <v>1014</v>
      </c>
      <c r="DS175">
        <v>1717112895</v>
      </c>
      <c r="DT175">
        <v>1717112901</v>
      </c>
      <c r="DU175">
        <v>158</v>
      </c>
      <c r="DV175">
        <v>-1.2999999999999999E-2</v>
      </c>
      <c r="DW175">
        <v>-3.0000000000000001E-3</v>
      </c>
      <c r="DX175">
        <v>0.65900000000000003</v>
      </c>
      <c r="DY175">
        <v>-0.13300000000000001</v>
      </c>
      <c r="DZ175">
        <v>426</v>
      </c>
      <c r="EA175">
        <v>12</v>
      </c>
      <c r="EB175">
        <v>0.47</v>
      </c>
      <c r="EC175">
        <v>0.09</v>
      </c>
      <c r="ED175">
        <v>-7.3307225000000003</v>
      </c>
      <c r="EE175">
        <v>-0.25613007518796499</v>
      </c>
      <c r="EF175">
        <v>3.5272838541149598E-2</v>
      </c>
      <c r="EG175">
        <v>1</v>
      </c>
      <c r="EH175">
        <v>418.22899361038799</v>
      </c>
      <c r="EI175">
        <v>-0.14635745319539301</v>
      </c>
      <c r="EJ175">
        <v>2.1565416512033399E-2</v>
      </c>
      <c r="EK175">
        <v>1</v>
      </c>
      <c r="EL175">
        <v>1.0673615000000001</v>
      </c>
      <c r="EM175">
        <v>-1.4431578947354E-3</v>
      </c>
      <c r="EN175">
        <v>1.28321578465977E-3</v>
      </c>
      <c r="EO175">
        <v>1</v>
      </c>
      <c r="EP175">
        <v>3</v>
      </c>
      <c r="EQ175">
        <v>3</v>
      </c>
      <c r="ER175" t="s">
        <v>385</v>
      </c>
      <c r="ES175">
        <v>2.9780099999999998</v>
      </c>
      <c r="ET175">
        <v>2.83019</v>
      </c>
      <c r="EU175">
        <v>0.102378</v>
      </c>
      <c r="EV175">
        <v>0.103172</v>
      </c>
      <c r="EW175">
        <v>7.6727199999999995E-2</v>
      </c>
      <c r="EX175">
        <v>7.0550299999999996E-2</v>
      </c>
      <c r="EY175">
        <v>25255.1</v>
      </c>
      <c r="EZ175">
        <v>30808.3</v>
      </c>
      <c r="FA175">
        <v>26037.599999999999</v>
      </c>
      <c r="FB175">
        <v>31221</v>
      </c>
      <c r="FC175">
        <v>32228.6</v>
      </c>
      <c r="FD175">
        <v>35385.800000000003</v>
      </c>
      <c r="FE175">
        <v>38333.199999999997</v>
      </c>
      <c r="FF175">
        <v>41406.9</v>
      </c>
      <c r="FG175">
        <v>2.1540499999999998</v>
      </c>
      <c r="FH175">
        <v>1.4890699999999999</v>
      </c>
      <c r="FI175">
        <v>5.8095899999999999E-2</v>
      </c>
      <c r="FJ175">
        <v>0</v>
      </c>
      <c r="FK175">
        <v>21.618400000000001</v>
      </c>
      <c r="FL175">
        <v>999.9</v>
      </c>
      <c r="FM175">
        <v>33.902999999999999</v>
      </c>
      <c r="FN175">
        <v>27.774999999999999</v>
      </c>
      <c r="FO175">
        <v>12.6358</v>
      </c>
      <c r="FP175">
        <v>62.427500000000002</v>
      </c>
      <c r="FQ175">
        <v>44.1066</v>
      </c>
      <c r="FR175">
        <v>1</v>
      </c>
      <c r="FS175">
        <v>-0.22247700000000001</v>
      </c>
      <c r="FT175">
        <v>0.28764699999999999</v>
      </c>
      <c r="FU175">
        <v>20.262899999999998</v>
      </c>
      <c r="FV175">
        <v>5.2475399999999999</v>
      </c>
      <c r="FW175">
        <v>12.039899999999999</v>
      </c>
      <c r="FX175">
        <v>5.0243000000000002</v>
      </c>
      <c r="FY175">
        <v>3.3007300000000002</v>
      </c>
      <c r="FZ175">
        <v>999.9</v>
      </c>
      <c r="GA175">
        <v>9999</v>
      </c>
      <c r="GB175">
        <v>9999</v>
      </c>
      <c r="GC175">
        <v>9999</v>
      </c>
      <c r="GD175">
        <v>1.87829</v>
      </c>
      <c r="GE175">
        <v>1.8798999999999999</v>
      </c>
      <c r="GF175">
        <v>1.8788199999999999</v>
      </c>
      <c r="GG175">
        <v>1.8792800000000001</v>
      </c>
      <c r="GH175">
        <v>1.8808</v>
      </c>
      <c r="GI175">
        <v>1.8753</v>
      </c>
      <c r="GJ175">
        <v>1.8824799999999999</v>
      </c>
      <c r="GK175">
        <v>1.8772800000000001</v>
      </c>
      <c r="GL175">
        <v>5</v>
      </c>
      <c r="GM175">
        <v>0</v>
      </c>
      <c r="GN175">
        <v>0</v>
      </c>
      <c r="GO175">
        <v>0</v>
      </c>
      <c r="GP175" t="s">
        <v>386</v>
      </c>
      <c r="GQ175" t="s">
        <v>387</v>
      </c>
      <c r="GR175" t="s">
        <v>388</v>
      </c>
      <c r="GS175" t="s">
        <v>388</v>
      </c>
      <c r="GT175" t="s">
        <v>388</v>
      </c>
      <c r="GU175" t="s">
        <v>388</v>
      </c>
      <c r="GV175">
        <v>0</v>
      </c>
      <c r="GW175">
        <v>100</v>
      </c>
      <c r="GX175">
        <v>100</v>
      </c>
      <c r="GY175">
        <v>0.65900000000000003</v>
      </c>
      <c r="GZ175">
        <v>-0.13300000000000001</v>
      </c>
      <c r="HA175">
        <v>0.67169999999993002</v>
      </c>
      <c r="HB175">
        <v>0</v>
      </c>
      <c r="HC175">
        <v>0</v>
      </c>
      <c r="HD175">
        <v>0</v>
      </c>
      <c r="HE175">
        <v>-0.13060000000000099</v>
      </c>
      <c r="HF175">
        <v>0</v>
      </c>
      <c r="HG175">
        <v>0</v>
      </c>
      <c r="HH175">
        <v>0</v>
      </c>
      <c r="HI175">
        <v>-1</v>
      </c>
      <c r="HJ175">
        <v>-1</v>
      </c>
      <c r="HK175">
        <v>-1</v>
      </c>
      <c r="HL175">
        <v>-1</v>
      </c>
      <c r="HM175">
        <v>4.5999999999999996</v>
      </c>
      <c r="HN175">
        <v>4.5</v>
      </c>
      <c r="HO175">
        <v>0.159912</v>
      </c>
      <c r="HP175">
        <v>4.99878</v>
      </c>
      <c r="HQ175">
        <v>1.5490699999999999</v>
      </c>
      <c r="HR175">
        <v>2.32666</v>
      </c>
      <c r="HS175">
        <v>1.5173300000000001</v>
      </c>
      <c r="HT175">
        <v>1.2206999999999999E-3</v>
      </c>
      <c r="HU175">
        <v>30.0718</v>
      </c>
      <c r="HV175">
        <v>23.938700000000001</v>
      </c>
      <c r="HW175">
        <v>2</v>
      </c>
      <c r="HX175">
        <v>482.678</v>
      </c>
      <c r="HY175">
        <v>206.03800000000001</v>
      </c>
      <c r="HZ175">
        <v>21.9999</v>
      </c>
      <c r="IA175">
        <v>24.576799999999999</v>
      </c>
      <c r="IB175">
        <v>30</v>
      </c>
      <c r="IC175">
        <v>24.556999999999999</v>
      </c>
      <c r="ID175">
        <v>24.555199999999999</v>
      </c>
      <c r="IE175">
        <v>-1</v>
      </c>
      <c r="IF175">
        <v>-30</v>
      </c>
      <c r="IG175">
        <v>-30</v>
      </c>
      <c r="IH175">
        <v>22</v>
      </c>
      <c r="II175">
        <v>400</v>
      </c>
      <c r="IJ175">
        <v>15.804</v>
      </c>
      <c r="IK175">
        <v>100.61799999999999</v>
      </c>
      <c r="IL175">
        <v>100.99</v>
      </c>
    </row>
    <row r="176" spans="1:246" x14ac:dyDescent="0.35">
      <c r="A176">
        <v>158</v>
      </c>
      <c r="B176">
        <v>1717113175</v>
      </c>
      <c r="C176">
        <v>51302.900000095397</v>
      </c>
      <c r="D176" t="s">
        <v>1015</v>
      </c>
      <c r="E176" t="s">
        <v>1016</v>
      </c>
      <c r="F176" t="s">
        <v>381</v>
      </c>
      <c r="G176">
        <v>1717113175</v>
      </c>
      <c r="H176">
        <f t="shared" si="100"/>
        <v>8.9780739584330326E-4</v>
      </c>
      <c r="I176">
        <f t="shared" si="101"/>
        <v>0.89780739584330327</v>
      </c>
      <c r="J176">
        <f t="shared" si="102"/>
        <v>5.8413569560220377</v>
      </c>
      <c r="K176">
        <f t="shared" si="103"/>
        <v>418.20400000000001</v>
      </c>
      <c r="L176">
        <f t="shared" si="104"/>
        <v>243.2100379244136</v>
      </c>
      <c r="M176">
        <f t="shared" si="105"/>
        <v>24.463256516709219</v>
      </c>
      <c r="N176">
        <f t="shared" si="106"/>
        <v>42.065006097706402</v>
      </c>
      <c r="O176">
        <f t="shared" si="107"/>
        <v>5.6637662210586151E-2</v>
      </c>
      <c r="P176">
        <f t="shared" si="108"/>
        <v>2.9372740428096069</v>
      </c>
      <c r="Q176">
        <f t="shared" si="109"/>
        <v>5.603787005191363E-2</v>
      </c>
      <c r="R176">
        <f t="shared" si="110"/>
        <v>3.5077028319709984E-2</v>
      </c>
      <c r="S176">
        <f t="shared" si="111"/>
        <v>77.152634029052734</v>
      </c>
      <c r="T176">
        <f t="shared" si="112"/>
        <v>23.519105731224869</v>
      </c>
      <c r="U176">
        <f t="shared" si="113"/>
        <v>23.519105731224869</v>
      </c>
      <c r="V176">
        <f t="shared" si="114"/>
        <v>2.9095426232537798</v>
      </c>
      <c r="W176">
        <f t="shared" si="115"/>
        <v>46.396568025538876</v>
      </c>
      <c r="X176">
        <f t="shared" si="116"/>
        <v>1.3320055517151597</v>
      </c>
      <c r="Y176">
        <f t="shared" si="117"/>
        <v>2.8709139671321391</v>
      </c>
      <c r="Z176">
        <f t="shared" si="118"/>
        <v>1.5775370715386201</v>
      </c>
      <c r="AA176">
        <f t="shared" si="119"/>
        <v>-39.593306156689671</v>
      </c>
      <c r="AB176">
        <f t="shared" si="120"/>
        <v>-35.076389044609918</v>
      </c>
      <c r="AC176">
        <f t="shared" si="121"/>
        <v>-2.4857245033873956</v>
      </c>
      <c r="AD176">
        <f t="shared" si="122"/>
        <v>-2.7856756342572453E-3</v>
      </c>
      <c r="AE176">
        <f t="shared" si="123"/>
        <v>5.7188772165951223</v>
      </c>
      <c r="AF176">
        <f t="shared" si="124"/>
        <v>0.89738369329685275</v>
      </c>
      <c r="AG176">
        <f t="shared" si="125"/>
        <v>5.8413569560220377</v>
      </c>
      <c r="AH176">
        <v>430.71572494609597</v>
      </c>
      <c r="AI176">
        <v>423.76586666666702</v>
      </c>
      <c r="AJ176">
        <v>-2.68458850104954E-2</v>
      </c>
      <c r="AK176">
        <v>66.787709069331697</v>
      </c>
      <c r="AL176">
        <f t="shared" si="126"/>
        <v>0.89780739584330327</v>
      </c>
      <c r="AM176">
        <v>12.1802122221308</v>
      </c>
      <c r="AN176">
        <v>13.243269696969699</v>
      </c>
      <c r="AO176">
        <v>6.8329476904251396E-6</v>
      </c>
      <c r="AP176">
        <v>78.098668048091596</v>
      </c>
      <c r="AQ176">
        <v>13</v>
      </c>
      <c r="AR176">
        <v>3</v>
      </c>
      <c r="AS176">
        <f t="shared" si="127"/>
        <v>1</v>
      </c>
      <c r="AT176">
        <f t="shared" si="128"/>
        <v>0</v>
      </c>
      <c r="AU176">
        <f t="shared" si="129"/>
        <v>53774.957621295398</v>
      </c>
      <c r="AV176" t="s">
        <v>427</v>
      </c>
      <c r="AW176">
        <v>10452.200000000001</v>
      </c>
      <c r="AX176">
        <v>1034.8442307692301</v>
      </c>
      <c r="AY176">
        <v>4484.24</v>
      </c>
      <c r="AZ176">
        <f t="shared" si="130"/>
        <v>0.76922639493666034</v>
      </c>
      <c r="BA176">
        <v>-1.01765535009789</v>
      </c>
      <c r="BB176" t="s">
        <v>1017</v>
      </c>
      <c r="BC176">
        <v>10453.299999999999</v>
      </c>
      <c r="BD176">
        <v>1676.1704</v>
      </c>
      <c r="BE176">
        <v>2127.37</v>
      </c>
      <c r="BF176">
        <f t="shared" si="131"/>
        <v>0.21209267781345043</v>
      </c>
      <c r="BG176">
        <v>0.5</v>
      </c>
      <c r="BH176">
        <f t="shared" si="132"/>
        <v>336.48468201452636</v>
      </c>
      <c r="BI176">
        <f t="shared" si="133"/>
        <v>5.8413569560220377</v>
      </c>
      <c r="BJ176">
        <f t="shared" si="134"/>
        <v>35.682968625834128</v>
      </c>
      <c r="BK176">
        <f t="shared" si="135"/>
        <v>2.0384322593989042E-2</v>
      </c>
      <c r="BL176">
        <f t="shared" si="136"/>
        <v>1.1078796824247781</v>
      </c>
      <c r="BM176">
        <f t="shared" si="137"/>
        <v>824.13750022116881</v>
      </c>
      <c r="BN176" t="s">
        <v>383</v>
      </c>
      <c r="BO176">
        <v>0</v>
      </c>
      <c r="BP176">
        <f t="shared" si="138"/>
        <v>824.13750022116881</v>
      </c>
      <c r="BQ176">
        <f t="shared" si="139"/>
        <v>0.61260265011673154</v>
      </c>
      <c r="BR176">
        <f t="shared" si="140"/>
        <v>0.34621573669822697</v>
      </c>
      <c r="BS176">
        <f t="shared" si="141"/>
        <v>0.6439355182381965</v>
      </c>
      <c r="BT176">
        <f t="shared" si="142"/>
        <v>0.4129876042353513</v>
      </c>
      <c r="BU176">
        <f t="shared" si="143"/>
        <v>0.68327039217236363</v>
      </c>
      <c r="BV176">
        <f t="shared" si="144"/>
        <v>0.17022694815497708</v>
      </c>
      <c r="BW176">
        <f t="shared" si="145"/>
        <v>0.82977305184502292</v>
      </c>
      <c r="BX176">
        <f t="shared" si="146"/>
        <v>399.87700000000001</v>
      </c>
      <c r="BY176">
        <f t="shared" si="147"/>
        <v>336.48468201452636</v>
      </c>
      <c r="BZ176">
        <f t="shared" si="148"/>
        <v>0.84147045720190539</v>
      </c>
      <c r="CA176">
        <f t="shared" si="149"/>
        <v>0.192940914403811</v>
      </c>
      <c r="CB176">
        <v>1717113175</v>
      </c>
      <c r="CC176">
        <v>418.20400000000001</v>
      </c>
      <c r="CD176">
        <v>425.517</v>
      </c>
      <c r="CE176">
        <v>13.242599999999999</v>
      </c>
      <c r="CF176">
        <v>12.18</v>
      </c>
      <c r="CG176">
        <v>417.54199999999997</v>
      </c>
      <c r="CH176">
        <v>13.3756</v>
      </c>
      <c r="CI176">
        <v>500</v>
      </c>
      <c r="CJ176">
        <v>100.485</v>
      </c>
      <c r="CK176">
        <v>9.9896600000000002E-2</v>
      </c>
      <c r="CL176">
        <v>23.297599999999999</v>
      </c>
      <c r="CM176">
        <v>22.5365</v>
      </c>
      <c r="CN176">
        <v>999.9</v>
      </c>
      <c r="CO176">
        <v>0</v>
      </c>
      <c r="CP176">
        <v>0</v>
      </c>
      <c r="CQ176">
        <v>9995.6200000000008</v>
      </c>
      <c r="CR176">
        <v>0</v>
      </c>
      <c r="CS176">
        <v>1.5289399999999999E-3</v>
      </c>
      <c r="CT176">
        <v>399.87700000000001</v>
      </c>
      <c r="CU176">
        <v>0.94995499999999999</v>
      </c>
      <c r="CV176">
        <v>5.0044999999999999E-2</v>
      </c>
      <c r="CW176">
        <v>0</v>
      </c>
      <c r="CX176">
        <v>1676.05</v>
      </c>
      <c r="CY176">
        <v>8.2756299999999996</v>
      </c>
      <c r="CZ176">
        <v>3897.33</v>
      </c>
      <c r="DA176">
        <v>3403.74</v>
      </c>
      <c r="DB176">
        <v>37.25</v>
      </c>
      <c r="DC176">
        <v>40.686999999999998</v>
      </c>
      <c r="DD176">
        <v>39.311999999999998</v>
      </c>
      <c r="DE176">
        <v>40.5</v>
      </c>
      <c r="DF176">
        <v>40.936999999999998</v>
      </c>
      <c r="DG176">
        <v>372</v>
      </c>
      <c r="DH176">
        <v>19.600000000000001</v>
      </c>
      <c r="DI176">
        <v>0</v>
      </c>
      <c r="DJ176">
        <v>299.200000047684</v>
      </c>
      <c r="DK176">
        <v>0</v>
      </c>
      <c r="DL176">
        <v>1676.1704</v>
      </c>
      <c r="DM176">
        <v>-3.7692300602738003E-2</v>
      </c>
      <c r="DN176">
        <v>3.2546152783994202</v>
      </c>
      <c r="DO176">
        <v>3898.4168</v>
      </c>
      <c r="DP176">
        <v>15</v>
      </c>
      <c r="DQ176">
        <v>1717113200</v>
      </c>
      <c r="DR176" t="s">
        <v>1018</v>
      </c>
      <c r="DS176">
        <v>1717113200</v>
      </c>
      <c r="DT176">
        <v>1717113197</v>
      </c>
      <c r="DU176">
        <v>159</v>
      </c>
      <c r="DV176">
        <v>2E-3</v>
      </c>
      <c r="DW176">
        <v>0</v>
      </c>
      <c r="DX176">
        <v>0.66200000000000003</v>
      </c>
      <c r="DY176">
        <v>-0.13300000000000001</v>
      </c>
      <c r="DZ176">
        <v>426</v>
      </c>
      <c r="EA176">
        <v>12</v>
      </c>
      <c r="EB176">
        <v>0.36</v>
      </c>
      <c r="EC176">
        <v>0.18</v>
      </c>
      <c r="ED176">
        <v>-7.2762099999999998</v>
      </c>
      <c r="EE176">
        <v>0.188026466165401</v>
      </c>
      <c r="EF176">
        <v>3.84988888151334E-2</v>
      </c>
      <c r="EG176">
        <v>1</v>
      </c>
      <c r="EH176">
        <v>418.237260338022</v>
      </c>
      <c r="EI176">
        <v>-0.10949960904216099</v>
      </c>
      <c r="EJ176">
        <v>3.3197371563603598E-2</v>
      </c>
      <c r="EK176">
        <v>1</v>
      </c>
      <c r="EL176">
        <v>1.0597515</v>
      </c>
      <c r="EM176">
        <v>6.2539849624043201E-3</v>
      </c>
      <c r="EN176">
        <v>1.04010708583299E-3</v>
      </c>
      <c r="EO176">
        <v>1</v>
      </c>
      <c r="EP176">
        <v>3</v>
      </c>
      <c r="EQ176">
        <v>3</v>
      </c>
      <c r="ER176" t="s">
        <v>385</v>
      </c>
      <c r="ES176">
        <v>2.97803</v>
      </c>
      <c r="ET176">
        <v>2.8300100000000001</v>
      </c>
      <c r="EU176">
        <v>0.10237499999999999</v>
      </c>
      <c r="EV176">
        <v>0.10316400000000001</v>
      </c>
      <c r="EW176">
        <v>7.6661499999999994E-2</v>
      </c>
      <c r="EX176">
        <v>7.0498400000000003E-2</v>
      </c>
      <c r="EY176">
        <v>25255.9</v>
      </c>
      <c r="EZ176">
        <v>30810.3</v>
      </c>
      <c r="FA176">
        <v>26038.2</v>
      </c>
      <c r="FB176">
        <v>31222.5</v>
      </c>
      <c r="FC176">
        <v>32231.9</v>
      </c>
      <c r="FD176">
        <v>35389.4</v>
      </c>
      <c r="FE176">
        <v>38334.300000000003</v>
      </c>
      <c r="FF176">
        <v>41408.800000000003</v>
      </c>
      <c r="FG176">
        <v>2.1541199999999998</v>
      </c>
      <c r="FH176">
        <v>1.48902</v>
      </c>
      <c r="FI176">
        <v>6.0338500000000003E-2</v>
      </c>
      <c r="FJ176">
        <v>0</v>
      </c>
      <c r="FK176">
        <v>21.541699999999999</v>
      </c>
      <c r="FL176">
        <v>999.9</v>
      </c>
      <c r="FM176">
        <v>33.878999999999998</v>
      </c>
      <c r="FN176">
        <v>27.754999999999999</v>
      </c>
      <c r="FO176">
        <v>12.613200000000001</v>
      </c>
      <c r="FP176">
        <v>62.577500000000001</v>
      </c>
      <c r="FQ176">
        <v>44.126600000000003</v>
      </c>
      <c r="FR176">
        <v>1</v>
      </c>
      <c r="FS176">
        <v>-0.22397900000000001</v>
      </c>
      <c r="FT176">
        <v>0.297236</v>
      </c>
      <c r="FU176">
        <v>20.262699999999999</v>
      </c>
      <c r="FV176">
        <v>5.2469400000000004</v>
      </c>
      <c r="FW176">
        <v>12.039899999999999</v>
      </c>
      <c r="FX176">
        <v>5.0237499999999997</v>
      </c>
      <c r="FY176">
        <v>3.3006500000000001</v>
      </c>
      <c r="FZ176">
        <v>999.9</v>
      </c>
      <c r="GA176">
        <v>9999</v>
      </c>
      <c r="GB176">
        <v>9999</v>
      </c>
      <c r="GC176">
        <v>9999</v>
      </c>
      <c r="GD176">
        <v>1.87829</v>
      </c>
      <c r="GE176">
        <v>1.87988</v>
      </c>
      <c r="GF176">
        <v>1.8788100000000001</v>
      </c>
      <c r="GG176">
        <v>1.87927</v>
      </c>
      <c r="GH176">
        <v>1.8808</v>
      </c>
      <c r="GI176">
        <v>1.87524</v>
      </c>
      <c r="GJ176">
        <v>1.8824000000000001</v>
      </c>
      <c r="GK176">
        <v>1.87723</v>
      </c>
      <c r="GL176">
        <v>5</v>
      </c>
      <c r="GM176">
        <v>0</v>
      </c>
      <c r="GN176">
        <v>0</v>
      </c>
      <c r="GO176">
        <v>0</v>
      </c>
      <c r="GP176" t="s">
        <v>386</v>
      </c>
      <c r="GQ176" t="s">
        <v>387</v>
      </c>
      <c r="GR176" t="s">
        <v>388</v>
      </c>
      <c r="GS176" t="s">
        <v>388</v>
      </c>
      <c r="GT176" t="s">
        <v>388</v>
      </c>
      <c r="GU176" t="s">
        <v>388</v>
      </c>
      <c r="GV176">
        <v>0</v>
      </c>
      <c r="GW176">
        <v>100</v>
      </c>
      <c r="GX176">
        <v>100</v>
      </c>
      <c r="GY176">
        <v>0.66200000000000003</v>
      </c>
      <c r="GZ176">
        <v>-0.13300000000000001</v>
      </c>
      <c r="HA176">
        <v>0.65889999999995996</v>
      </c>
      <c r="HB176">
        <v>0</v>
      </c>
      <c r="HC176">
        <v>0</v>
      </c>
      <c r="HD176">
        <v>0</v>
      </c>
      <c r="HE176">
        <v>-0.13316</v>
      </c>
      <c r="HF176">
        <v>0</v>
      </c>
      <c r="HG176">
        <v>0</v>
      </c>
      <c r="HH176">
        <v>0</v>
      </c>
      <c r="HI176">
        <v>-1</v>
      </c>
      <c r="HJ176">
        <v>-1</v>
      </c>
      <c r="HK176">
        <v>-1</v>
      </c>
      <c r="HL176">
        <v>-1</v>
      </c>
      <c r="HM176">
        <v>4.7</v>
      </c>
      <c r="HN176">
        <v>4.5999999999999996</v>
      </c>
      <c r="HO176">
        <v>0.159912</v>
      </c>
      <c r="HP176">
        <v>4.99878</v>
      </c>
      <c r="HQ176">
        <v>1.5502899999999999</v>
      </c>
      <c r="HR176">
        <v>2.3278799999999999</v>
      </c>
      <c r="HS176">
        <v>1.5173300000000001</v>
      </c>
      <c r="HT176">
        <v>1.2206999999999999E-3</v>
      </c>
      <c r="HU176">
        <v>30.0504</v>
      </c>
      <c r="HV176">
        <v>23.938700000000001</v>
      </c>
      <c r="HW176">
        <v>2</v>
      </c>
      <c r="HX176">
        <v>482.572</v>
      </c>
      <c r="HY176">
        <v>205.95699999999999</v>
      </c>
      <c r="HZ176">
        <v>22.0001</v>
      </c>
      <c r="IA176">
        <v>24.560300000000002</v>
      </c>
      <c r="IB176">
        <v>30</v>
      </c>
      <c r="IC176">
        <v>24.540500000000002</v>
      </c>
      <c r="ID176">
        <v>24.538799999999998</v>
      </c>
      <c r="IE176">
        <v>-1</v>
      </c>
      <c r="IF176">
        <v>-30</v>
      </c>
      <c r="IG176">
        <v>-30</v>
      </c>
      <c r="IH176">
        <v>22</v>
      </c>
      <c r="II176">
        <v>400</v>
      </c>
      <c r="IJ176">
        <v>15.804</v>
      </c>
      <c r="IK176">
        <v>100.62</v>
      </c>
      <c r="IL176">
        <v>100.995</v>
      </c>
    </row>
    <row r="177" spans="1:246" x14ac:dyDescent="0.35">
      <c r="A177">
        <v>159</v>
      </c>
      <c r="B177">
        <v>1717113475.0999999</v>
      </c>
      <c r="C177">
        <v>51603</v>
      </c>
      <c r="D177" t="s">
        <v>1019</v>
      </c>
      <c r="E177" t="s">
        <v>1020</v>
      </c>
      <c r="F177" t="s">
        <v>381</v>
      </c>
      <c r="G177">
        <v>1717113475.0999999</v>
      </c>
      <c r="H177">
        <f t="shared" si="100"/>
        <v>8.9590423917271147E-4</v>
      </c>
      <c r="I177">
        <f t="shared" si="101"/>
        <v>0.89590423917271145</v>
      </c>
      <c r="J177">
        <f t="shared" si="102"/>
        <v>5.7222515830173455</v>
      </c>
      <c r="K177">
        <f t="shared" si="103"/>
        <v>418.00700000000001</v>
      </c>
      <c r="L177">
        <f t="shared" si="104"/>
        <v>245.60425762279016</v>
      </c>
      <c r="M177">
        <f t="shared" si="105"/>
        <v>24.702342656450551</v>
      </c>
      <c r="N177">
        <f t="shared" si="106"/>
        <v>42.042235939792505</v>
      </c>
      <c r="O177">
        <f t="shared" si="107"/>
        <v>5.6373857701568345E-2</v>
      </c>
      <c r="P177">
        <f t="shared" si="108"/>
        <v>2.9402217713353984</v>
      </c>
      <c r="Q177">
        <f t="shared" si="109"/>
        <v>5.5780197281171916E-2</v>
      </c>
      <c r="R177">
        <f t="shared" si="110"/>
        <v>3.4915440261851491E-2</v>
      </c>
      <c r="S177">
        <f t="shared" si="111"/>
        <v>77.207734026132883</v>
      </c>
      <c r="T177">
        <f t="shared" si="112"/>
        <v>23.527116383073512</v>
      </c>
      <c r="U177">
        <f t="shared" si="113"/>
        <v>23.527116383073512</v>
      </c>
      <c r="V177">
        <f t="shared" si="114"/>
        <v>2.9109480861370201</v>
      </c>
      <c r="W177">
        <f t="shared" si="115"/>
        <v>46.291689118030547</v>
      </c>
      <c r="X177">
        <f t="shared" si="116"/>
        <v>1.3295885906362501</v>
      </c>
      <c r="Y177">
        <f t="shared" si="117"/>
        <v>2.8721971826220902</v>
      </c>
      <c r="Z177">
        <f t="shared" si="118"/>
        <v>1.5813594955007699</v>
      </c>
      <c r="AA177">
        <f t="shared" si="119"/>
        <v>-39.509376947516579</v>
      </c>
      <c r="AB177">
        <f t="shared" si="120"/>
        <v>-35.208386679857853</v>
      </c>
      <c r="AC177">
        <f t="shared" si="121"/>
        <v>-2.4927715985147585</v>
      </c>
      <c r="AD177">
        <f t="shared" si="122"/>
        <v>-2.8011997563126556E-3</v>
      </c>
      <c r="AE177">
        <f t="shared" si="123"/>
        <v>5.7382515304037547</v>
      </c>
      <c r="AF177">
        <f t="shared" si="124"/>
        <v>0.89745611021566241</v>
      </c>
      <c r="AG177">
        <f t="shared" si="125"/>
        <v>5.7222515830173455</v>
      </c>
      <c r="AH177">
        <v>430.57287592220302</v>
      </c>
      <c r="AI177">
        <v>423.62420606060601</v>
      </c>
      <c r="AJ177">
        <v>-4.5367605144916098E-4</v>
      </c>
      <c r="AK177">
        <v>66.694029582930199</v>
      </c>
      <c r="AL177">
        <f t="shared" si="126"/>
        <v>0.89590423917271145</v>
      </c>
      <c r="AM177">
        <v>12.156721561508601</v>
      </c>
      <c r="AN177">
        <v>13.217612121212101</v>
      </c>
      <c r="AO177">
        <v>-4.1187272345272801E-6</v>
      </c>
      <c r="AP177">
        <v>77.839206193310702</v>
      </c>
      <c r="AQ177">
        <v>13</v>
      </c>
      <c r="AR177">
        <v>3</v>
      </c>
      <c r="AS177">
        <f t="shared" si="127"/>
        <v>1</v>
      </c>
      <c r="AT177">
        <f t="shared" si="128"/>
        <v>0</v>
      </c>
      <c r="AU177">
        <f t="shared" si="129"/>
        <v>53860.043174389961</v>
      </c>
      <c r="AV177" t="s">
        <v>427</v>
      </c>
      <c r="AW177">
        <v>10452.200000000001</v>
      </c>
      <c r="AX177">
        <v>1034.8442307692301</v>
      </c>
      <c r="AY177">
        <v>4484.24</v>
      </c>
      <c r="AZ177">
        <f t="shared" si="130"/>
        <v>0.76922639493666034</v>
      </c>
      <c r="BA177">
        <v>-1.01765535009789</v>
      </c>
      <c r="BB177" t="s">
        <v>1021</v>
      </c>
      <c r="BC177">
        <v>10449.5</v>
      </c>
      <c r="BD177">
        <v>1677.2228</v>
      </c>
      <c r="BE177">
        <v>2125.9899999999998</v>
      </c>
      <c r="BF177">
        <f t="shared" si="131"/>
        <v>0.21108622335947014</v>
      </c>
      <c r="BG177">
        <v>0.5</v>
      </c>
      <c r="BH177">
        <f t="shared" si="132"/>
        <v>336.7282820130664</v>
      </c>
      <c r="BI177">
        <f t="shared" si="133"/>
        <v>5.7222515830173455</v>
      </c>
      <c r="BJ177">
        <f t="shared" si="134"/>
        <v>35.539350674230391</v>
      </c>
      <c r="BK177">
        <f t="shared" si="135"/>
        <v>2.0015862323241682E-2</v>
      </c>
      <c r="BL177">
        <f t="shared" si="136"/>
        <v>1.1092479268481978</v>
      </c>
      <c r="BM177">
        <f t="shared" si="137"/>
        <v>823.93031203179351</v>
      </c>
      <c r="BN177" t="s">
        <v>383</v>
      </c>
      <c r="BO177">
        <v>0</v>
      </c>
      <c r="BP177">
        <f t="shared" si="138"/>
        <v>823.93031203179351</v>
      </c>
      <c r="BQ177">
        <f t="shared" si="139"/>
        <v>0.61244864179427294</v>
      </c>
      <c r="BR177">
        <f t="shared" si="140"/>
        <v>0.34465946849201418</v>
      </c>
      <c r="BS177">
        <f t="shared" si="141"/>
        <v>0.64427608618795207</v>
      </c>
      <c r="BT177">
        <f t="shared" si="142"/>
        <v>0.41128070387549537</v>
      </c>
      <c r="BU177">
        <f t="shared" si="143"/>
        <v>0.68367046224037675</v>
      </c>
      <c r="BV177">
        <f t="shared" si="144"/>
        <v>0.16931285659802461</v>
      </c>
      <c r="BW177">
        <f t="shared" si="145"/>
        <v>0.83068714340197536</v>
      </c>
      <c r="BX177">
        <f t="shared" si="146"/>
        <v>400.16699999999997</v>
      </c>
      <c r="BY177">
        <f t="shared" si="147"/>
        <v>336.7282820130664</v>
      </c>
      <c r="BZ177">
        <f t="shared" si="148"/>
        <v>0.8414693915616891</v>
      </c>
      <c r="CA177">
        <f t="shared" si="149"/>
        <v>0.1929387831233782</v>
      </c>
      <c r="CB177">
        <v>1717113475.0999999</v>
      </c>
      <c r="CC177">
        <v>418.00700000000001</v>
      </c>
      <c r="CD177">
        <v>425.34300000000002</v>
      </c>
      <c r="CE177">
        <v>13.2195</v>
      </c>
      <c r="CF177">
        <v>12.1568</v>
      </c>
      <c r="CG177">
        <v>417.34100000000001</v>
      </c>
      <c r="CH177">
        <v>13.3505</v>
      </c>
      <c r="CI177">
        <v>500.005</v>
      </c>
      <c r="CJ177">
        <v>100.47799999999999</v>
      </c>
      <c r="CK177">
        <v>9.98275E-2</v>
      </c>
      <c r="CL177">
        <v>23.305</v>
      </c>
      <c r="CM177">
        <v>22.544599999999999</v>
      </c>
      <c r="CN177">
        <v>999.9</v>
      </c>
      <c r="CO177">
        <v>0</v>
      </c>
      <c r="CP177">
        <v>0</v>
      </c>
      <c r="CQ177">
        <v>10013.1</v>
      </c>
      <c r="CR177">
        <v>0</v>
      </c>
      <c r="CS177">
        <v>1.5289399999999999E-3</v>
      </c>
      <c r="CT177">
        <v>400.16699999999997</v>
      </c>
      <c r="CU177">
        <v>0.94999199999999995</v>
      </c>
      <c r="CV177">
        <v>5.0007799999999998E-2</v>
      </c>
      <c r="CW177">
        <v>0</v>
      </c>
      <c r="CX177">
        <v>1677.19</v>
      </c>
      <c r="CY177">
        <v>8.2756299999999996</v>
      </c>
      <c r="CZ177">
        <v>3902.51</v>
      </c>
      <c r="DA177">
        <v>3406.29</v>
      </c>
      <c r="DB177">
        <v>37.311999999999998</v>
      </c>
      <c r="DC177">
        <v>40.686999999999998</v>
      </c>
      <c r="DD177">
        <v>39.311999999999998</v>
      </c>
      <c r="DE177">
        <v>40.5</v>
      </c>
      <c r="DF177">
        <v>40.936999999999998</v>
      </c>
      <c r="DG177">
        <v>372.29</v>
      </c>
      <c r="DH177">
        <v>19.600000000000001</v>
      </c>
      <c r="DI177">
        <v>0</v>
      </c>
      <c r="DJ177">
        <v>299</v>
      </c>
      <c r="DK177">
        <v>0</v>
      </c>
      <c r="DL177">
        <v>1677.2228</v>
      </c>
      <c r="DM177">
        <v>0.41461539207284798</v>
      </c>
      <c r="DN177">
        <v>2.7323077027537099</v>
      </c>
      <c r="DO177">
        <v>3900.9112</v>
      </c>
      <c r="DP177">
        <v>15</v>
      </c>
      <c r="DQ177">
        <v>1717113509.0999999</v>
      </c>
      <c r="DR177" t="s">
        <v>1022</v>
      </c>
      <c r="DS177">
        <v>1717113501.0999999</v>
      </c>
      <c r="DT177">
        <v>1717113509.0999999</v>
      </c>
      <c r="DU177">
        <v>160</v>
      </c>
      <c r="DV177">
        <v>4.0000000000000001E-3</v>
      </c>
      <c r="DW177">
        <v>3.0000000000000001E-3</v>
      </c>
      <c r="DX177">
        <v>0.66600000000000004</v>
      </c>
      <c r="DY177">
        <v>-0.13100000000000001</v>
      </c>
      <c r="DZ177">
        <v>425</v>
      </c>
      <c r="EA177">
        <v>12</v>
      </c>
      <c r="EB177">
        <v>0.17</v>
      </c>
      <c r="EC177">
        <v>0.15</v>
      </c>
      <c r="ED177">
        <v>-7.2991714285714302</v>
      </c>
      <c r="EE177">
        <v>1.0319220779228699E-2</v>
      </c>
      <c r="EF177">
        <v>2.2307544161799E-2</v>
      </c>
      <c r="EG177">
        <v>1</v>
      </c>
      <c r="EH177">
        <v>418.04755612788699</v>
      </c>
      <c r="EI177">
        <v>-0.117264352324155</v>
      </c>
      <c r="EJ177">
        <v>1.7835950747230898E-2</v>
      </c>
      <c r="EK177">
        <v>1</v>
      </c>
      <c r="EL177">
        <v>1.0618680952381001</v>
      </c>
      <c r="EM177">
        <v>2.3937662337685998E-3</v>
      </c>
      <c r="EN177">
        <v>9.6970107837717899E-4</v>
      </c>
      <c r="EO177">
        <v>1</v>
      </c>
      <c r="EP177">
        <v>3</v>
      </c>
      <c r="EQ177">
        <v>3</v>
      </c>
      <c r="ER177" t="s">
        <v>385</v>
      </c>
      <c r="ES177">
        <v>2.97804</v>
      </c>
      <c r="ET177">
        <v>2.8300999999999998</v>
      </c>
      <c r="EU177">
        <v>0.10233200000000001</v>
      </c>
      <c r="EV177">
        <v>0.103127</v>
      </c>
      <c r="EW177">
        <v>7.6550499999999994E-2</v>
      </c>
      <c r="EX177">
        <v>7.0394899999999996E-2</v>
      </c>
      <c r="EY177">
        <v>25256.9</v>
      </c>
      <c r="EZ177">
        <v>30812.9</v>
      </c>
      <c r="FA177">
        <v>26038</v>
      </c>
      <c r="FB177">
        <v>31223.8</v>
      </c>
      <c r="FC177">
        <v>32235.200000000001</v>
      </c>
      <c r="FD177">
        <v>35395.199999999997</v>
      </c>
      <c r="FE177">
        <v>38333.599999999999</v>
      </c>
      <c r="FF177">
        <v>41410.800000000003</v>
      </c>
      <c r="FG177">
        <v>2.1538499999999998</v>
      </c>
      <c r="FH177">
        <v>1.48902</v>
      </c>
      <c r="FI177">
        <v>6.0387000000000003E-2</v>
      </c>
      <c r="FJ177">
        <v>0</v>
      </c>
      <c r="FK177">
        <v>21.548999999999999</v>
      </c>
      <c r="FL177">
        <v>999.9</v>
      </c>
      <c r="FM177">
        <v>33.86</v>
      </c>
      <c r="FN177">
        <v>27.744</v>
      </c>
      <c r="FO177">
        <v>12.5991</v>
      </c>
      <c r="FP177">
        <v>62.463000000000001</v>
      </c>
      <c r="FQ177">
        <v>44.142600000000002</v>
      </c>
      <c r="FR177">
        <v>1</v>
      </c>
      <c r="FS177">
        <v>-0.22443299999999999</v>
      </c>
      <c r="FT177">
        <v>0.29150300000000001</v>
      </c>
      <c r="FU177">
        <v>20.263200000000001</v>
      </c>
      <c r="FV177">
        <v>5.24709</v>
      </c>
      <c r="FW177">
        <v>12.039899999999999</v>
      </c>
      <c r="FX177">
        <v>5.0237999999999996</v>
      </c>
      <c r="FY177">
        <v>3.3008000000000002</v>
      </c>
      <c r="FZ177">
        <v>999.9</v>
      </c>
      <c r="GA177">
        <v>9999</v>
      </c>
      <c r="GB177">
        <v>9999</v>
      </c>
      <c r="GC177">
        <v>9999</v>
      </c>
      <c r="GD177">
        <v>1.8783099999999999</v>
      </c>
      <c r="GE177">
        <v>1.87988</v>
      </c>
      <c r="GF177">
        <v>1.8788199999999999</v>
      </c>
      <c r="GG177">
        <v>1.87927</v>
      </c>
      <c r="GH177">
        <v>1.8808</v>
      </c>
      <c r="GI177">
        <v>1.87531</v>
      </c>
      <c r="GJ177">
        <v>1.8824700000000001</v>
      </c>
      <c r="GK177">
        <v>1.8772599999999999</v>
      </c>
      <c r="GL177">
        <v>5</v>
      </c>
      <c r="GM177">
        <v>0</v>
      </c>
      <c r="GN177">
        <v>0</v>
      </c>
      <c r="GO177">
        <v>0</v>
      </c>
      <c r="GP177" t="s">
        <v>386</v>
      </c>
      <c r="GQ177" t="s">
        <v>387</v>
      </c>
      <c r="GR177" t="s">
        <v>388</v>
      </c>
      <c r="GS177" t="s">
        <v>388</v>
      </c>
      <c r="GT177" t="s">
        <v>388</v>
      </c>
      <c r="GU177" t="s">
        <v>388</v>
      </c>
      <c r="GV177">
        <v>0</v>
      </c>
      <c r="GW177">
        <v>100</v>
      </c>
      <c r="GX177">
        <v>100</v>
      </c>
      <c r="GY177">
        <v>0.66600000000000004</v>
      </c>
      <c r="GZ177">
        <v>-0.13100000000000001</v>
      </c>
      <c r="HA177">
        <v>0.66154545454543301</v>
      </c>
      <c r="HB177">
        <v>0</v>
      </c>
      <c r="HC177">
        <v>0</v>
      </c>
      <c r="HD177">
        <v>0</v>
      </c>
      <c r="HE177">
        <v>-0.13327</v>
      </c>
      <c r="HF177">
        <v>0</v>
      </c>
      <c r="HG177">
        <v>0</v>
      </c>
      <c r="HH177">
        <v>0</v>
      </c>
      <c r="HI177">
        <v>-1</v>
      </c>
      <c r="HJ177">
        <v>-1</v>
      </c>
      <c r="HK177">
        <v>-1</v>
      </c>
      <c r="HL177">
        <v>-1</v>
      </c>
      <c r="HM177">
        <v>4.5999999999999996</v>
      </c>
      <c r="HN177">
        <v>4.5999999999999996</v>
      </c>
      <c r="HO177">
        <v>0.159912</v>
      </c>
      <c r="HP177">
        <v>4.99878</v>
      </c>
      <c r="HQ177">
        <v>1.5490699999999999</v>
      </c>
      <c r="HR177">
        <v>2.3278799999999999</v>
      </c>
      <c r="HS177">
        <v>1.5173300000000001</v>
      </c>
      <c r="HT177">
        <v>1.2206999999999999E-3</v>
      </c>
      <c r="HU177">
        <v>30.029</v>
      </c>
      <c r="HV177">
        <v>23.947399999999998</v>
      </c>
      <c r="HW177">
        <v>2</v>
      </c>
      <c r="HX177">
        <v>482.327</v>
      </c>
      <c r="HY177">
        <v>205.92500000000001</v>
      </c>
      <c r="HZ177">
        <v>22</v>
      </c>
      <c r="IA177">
        <v>24.554099999999998</v>
      </c>
      <c r="IB177">
        <v>30.0001</v>
      </c>
      <c r="IC177">
        <v>24.5322</v>
      </c>
      <c r="ID177">
        <v>24.5305</v>
      </c>
      <c r="IE177">
        <v>-1</v>
      </c>
      <c r="IF177">
        <v>-30</v>
      </c>
      <c r="IG177">
        <v>-30</v>
      </c>
      <c r="IH177">
        <v>22</v>
      </c>
      <c r="II177">
        <v>400</v>
      </c>
      <c r="IJ177">
        <v>15.804</v>
      </c>
      <c r="IK177">
        <v>100.619</v>
      </c>
      <c r="IL177">
        <v>101</v>
      </c>
    </row>
    <row r="178" spans="1:246" x14ac:dyDescent="0.35">
      <c r="A178">
        <v>160</v>
      </c>
      <c r="B178">
        <v>1717113775.0999999</v>
      </c>
      <c r="C178">
        <v>51903</v>
      </c>
      <c r="D178" t="s">
        <v>1023</v>
      </c>
      <c r="E178" t="s">
        <v>1024</v>
      </c>
      <c r="F178" t="s">
        <v>381</v>
      </c>
      <c r="G178">
        <v>1717113775.0999999</v>
      </c>
      <c r="H178">
        <f t="shared" si="100"/>
        <v>8.9985818444228351E-4</v>
      </c>
      <c r="I178">
        <f t="shared" si="101"/>
        <v>0.89985818444228349</v>
      </c>
      <c r="J178">
        <f t="shared" si="102"/>
        <v>5.6769193836046972</v>
      </c>
      <c r="K178">
        <f t="shared" si="103"/>
        <v>417.75400000000002</v>
      </c>
      <c r="L178">
        <f t="shared" si="104"/>
        <v>246.99567891608353</v>
      </c>
      <c r="M178">
        <f t="shared" si="105"/>
        <v>24.842551812965713</v>
      </c>
      <c r="N178">
        <f t="shared" si="106"/>
        <v>42.017234615669601</v>
      </c>
      <c r="O178">
        <f t="shared" si="107"/>
        <v>5.6506825100284132E-2</v>
      </c>
      <c r="P178">
        <f t="shared" si="108"/>
        <v>2.9387116923224381</v>
      </c>
      <c r="Q178">
        <f t="shared" si="109"/>
        <v>5.5910073862111886E-2</v>
      </c>
      <c r="R178">
        <f t="shared" si="110"/>
        <v>3.4996886624675178E-2</v>
      </c>
      <c r="S178">
        <f t="shared" si="111"/>
        <v>77.154726969792833</v>
      </c>
      <c r="T178">
        <f t="shared" si="112"/>
        <v>23.532181717433872</v>
      </c>
      <c r="U178">
        <f t="shared" si="113"/>
        <v>23.532181717433872</v>
      </c>
      <c r="V178">
        <f t="shared" si="114"/>
        <v>2.9118371016609954</v>
      </c>
      <c r="W178">
        <f t="shared" si="115"/>
        <v>46.189510286840182</v>
      </c>
      <c r="X178">
        <f t="shared" si="116"/>
        <v>1.32715860099648</v>
      </c>
      <c r="Y178">
        <f t="shared" si="117"/>
        <v>2.8732900451958239</v>
      </c>
      <c r="Z178">
        <f t="shared" si="118"/>
        <v>1.5846785006645154</v>
      </c>
      <c r="AA178">
        <f t="shared" si="119"/>
        <v>-39.683745933904703</v>
      </c>
      <c r="AB178">
        <f t="shared" si="120"/>
        <v>-34.994693548395254</v>
      </c>
      <c r="AC178">
        <f t="shared" si="121"/>
        <v>-2.4790577421385178</v>
      </c>
      <c r="AD178">
        <f t="shared" si="122"/>
        <v>-2.7702546456467303E-3</v>
      </c>
      <c r="AE178">
        <f t="shared" si="123"/>
        <v>5.6254228046227048</v>
      </c>
      <c r="AF178">
        <f t="shared" si="124"/>
        <v>0.89684645838771704</v>
      </c>
      <c r="AG178">
        <f t="shared" si="125"/>
        <v>5.6769193836046972</v>
      </c>
      <c r="AH178">
        <v>430.17760283465702</v>
      </c>
      <c r="AI178">
        <v>423.31015151515101</v>
      </c>
      <c r="AJ178">
        <v>-5.2202589994395599E-3</v>
      </c>
      <c r="AK178">
        <v>66.787742807538805</v>
      </c>
      <c r="AL178">
        <f t="shared" si="126"/>
        <v>0.89985818444228349</v>
      </c>
      <c r="AM178">
        <v>12.132793557041101</v>
      </c>
      <c r="AN178">
        <v>13.1983854545455</v>
      </c>
      <c r="AO178">
        <v>-4.5550863588956701E-6</v>
      </c>
      <c r="AP178">
        <v>78.098735914435593</v>
      </c>
      <c r="AQ178">
        <v>14</v>
      </c>
      <c r="AR178">
        <v>3</v>
      </c>
      <c r="AS178">
        <f t="shared" si="127"/>
        <v>1</v>
      </c>
      <c r="AT178">
        <f t="shared" si="128"/>
        <v>0</v>
      </c>
      <c r="AU178">
        <f t="shared" si="129"/>
        <v>53814.559403510451</v>
      </c>
      <c r="AV178" t="s">
        <v>427</v>
      </c>
      <c r="AW178">
        <v>10452.200000000001</v>
      </c>
      <c r="AX178">
        <v>1034.8442307692301</v>
      </c>
      <c r="AY178">
        <v>4484.24</v>
      </c>
      <c r="AZ178">
        <f t="shared" si="130"/>
        <v>0.76922639493666034</v>
      </c>
      <c r="BA178">
        <v>-1.01765535009789</v>
      </c>
      <c r="BB178" t="s">
        <v>1025</v>
      </c>
      <c r="BC178">
        <v>10444.200000000001</v>
      </c>
      <c r="BD178">
        <v>1678.5168000000001</v>
      </c>
      <c r="BE178">
        <v>2123.58</v>
      </c>
      <c r="BF178">
        <f t="shared" si="131"/>
        <v>0.20958155567485093</v>
      </c>
      <c r="BG178">
        <v>0.5</v>
      </c>
      <c r="BH178">
        <f t="shared" si="132"/>
        <v>336.49392348489636</v>
      </c>
      <c r="BI178">
        <f t="shared" si="133"/>
        <v>5.6769193836046972</v>
      </c>
      <c r="BJ178">
        <f t="shared" si="134"/>
        <v>35.261459979549414</v>
      </c>
      <c r="BK178">
        <f t="shared" si="135"/>
        <v>1.9895083585374389E-2</v>
      </c>
      <c r="BL178">
        <f t="shared" si="136"/>
        <v>1.111641661722186</v>
      </c>
      <c r="BM178">
        <f t="shared" si="137"/>
        <v>823.56808805908884</v>
      </c>
      <c r="BN178" t="s">
        <v>383</v>
      </c>
      <c r="BO178">
        <v>0</v>
      </c>
      <c r="BP178">
        <f t="shared" si="138"/>
        <v>823.56808805908884</v>
      </c>
      <c r="BQ178">
        <f t="shared" si="139"/>
        <v>0.61217939137725497</v>
      </c>
      <c r="BR178">
        <f t="shared" si="140"/>
        <v>0.34235317069943061</v>
      </c>
      <c r="BS178">
        <f t="shared" si="141"/>
        <v>0.64487068406749493</v>
      </c>
      <c r="BT178">
        <f t="shared" si="142"/>
        <v>0.40878899415094322</v>
      </c>
      <c r="BU178">
        <f t="shared" si="143"/>
        <v>0.68436913533016752</v>
      </c>
      <c r="BV178">
        <f t="shared" si="144"/>
        <v>0.16797636236580829</v>
      </c>
      <c r="BW178">
        <f t="shared" si="145"/>
        <v>0.83202363763419174</v>
      </c>
      <c r="BX178">
        <f t="shared" si="146"/>
        <v>399.88799999999998</v>
      </c>
      <c r="BY178">
        <f t="shared" si="147"/>
        <v>336.49392348489636</v>
      </c>
      <c r="BZ178">
        <f t="shared" si="148"/>
        <v>0.84147042042996134</v>
      </c>
      <c r="CA178">
        <f t="shared" si="149"/>
        <v>0.19294084085992286</v>
      </c>
      <c r="CB178">
        <v>1717113775.0999999</v>
      </c>
      <c r="CC178">
        <v>417.75400000000002</v>
      </c>
      <c r="CD178">
        <v>424.95400000000001</v>
      </c>
      <c r="CE178">
        <v>13.1952</v>
      </c>
      <c r="CF178">
        <v>12.1332</v>
      </c>
      <c r="CG178">
        <v>417.113</v>
      </c>
      <c r="CH178">
        <v>13.3292</v>
      </c>
      <c r="CI178">
        <v>500.00700000000001</v>
      </c>
      <c r="CJ178">
        <v>100.479</v>
      </c>
      <c r="CK178">
        <v>9.9892400000000006E-2</v>
      </c>
      <c r="CL178">
        <v>23.311299999999999</v>
      </c>
      <c r="CM178">
        <v>22.560700000000001</v>
      </c>
      <c r="CN178">
        <v>999.9</v>
      </c>
      <c r="CO178">
        <v>0</v>
      </c>
      <c r="CP178">
        <v>0</v>
      </c>
      <c r="CQ178">
        <v>10004.4</v>
      </c>
      <c r="CR178">
        <v>0</v>
      </c>
      <c r="CS178">
        <v>1.5289399999999999E-3</v>
      </c>
      <c r="CT178">
        <v>399.88799999999998</v>
      </c>
      <c r="CU178">
        <v>0.94995499999999999</v>
      </c>
      <c r="CV178">
        <v>5.0044999999999999E-2</v>
      </c>
      <c r="CW178">
        <v>0</v>
      </c>
      <c r="CX178">
        <v>1678.72</v>
      </c>
      <c r="CY178">
        <v>8.2756299999999996</v>
      </c>
      <c r="CZ178">
        <v>3902.02</v>
      </c>
      <c r="DA178">
        <v>3403.83</v>
      </c>
      <c r="DB178">
        <v>37.25</v>
      </c>
      <c r="DC178">
        <v>40.686999999999998</v>
      </c>
      <c r="DD178">
        <v>39.25</v>
      </c>
      <c r="DE178">
        <v>40.5</v>
      </c>
      <c r="DF178">
        <v>40.875</v>
      </c>
      <c r="DG178">
        <v>372.01</v>
      </c>
      <c r="DH178">
        <v>19.600000000000001</v>
      </c>
      <c r="DI178">
        <v>0</v>
      </c>
      <c r="DJ178">
        <v>299.200000047684</v>
      </c>
      <c r="DK178">
        <v>0</v>
      </c>
      <c r="DL178">
        <v>1678.5168000000001</v>
      </c>
      <c r="DM178">
        <v>1.8023077018909901</v>
      </c>
      <c r="DN178">
        <v>3.50615391445811</v>
      </c>
      <c r="DO178">
        <v>3903.1424000000002</v>
      </c>
      <c r="DP178">
        <v>15</v>
      </c>
      <c r="DQ178">
        <v>1717113814.0999999</v>
      </c>
      <c r="DR178" t="s">
        <v>1026</v>
      </c>
      <c r="DS178">
        <v>1717113814.0999999</v>
      </c>
      <c r="DT178">
        <v>1717113800.0999999</v>
      </c>
      <c r="DU178">
        <v>161</v>
      </c>
      <c r="DV178">
        <v>-2.5000000000000001E-2</v>
      </c>
      <c r="DW178">
        <v>-4.0000000000000001E-3</v>
      </c>
      <c r="DX178">
        <v>0.64100000000000001</v>
      </c>
      <c r="DY178">
        <v>-0.13400000000000001</v>
      </c>
      <c r="DZ178">
        <v>425</v>
      </c>
      <c r="EA178">
        <v>12</v>
      </c>
      <c r="EB178">
        <v>0.31</v>
      </c>
      <c r="EC178">
        <v>0.08</v>
      </c>
      <c r="ED178">
        <v>-7.2293352380952403</v>
      </c>
      <c r="EE178">
        <v>6.2406233766227497E-2</v>
      </c>
      <c r="EF178">
        <v>3.3680332203294298E-2</v>
      </c>
      <c r="EG178">
        <v>1</v>
      </c>
      <c r="EH178">
        <v>417.74711873051001</v>
      </c>
      <c r="EI178">
        <v>-8.1529723004862498E-2</v>
      </c>
      <c r="EJ178">
        <v>3.1821631474932E-2</v>
      </c>
      <c r="EK178">
        <v>1</v>
      </c>
      <c r="EL178">
        <v>1.06570047619048</v>
      </c>
      <c r="EM178">
        <v>-5.5433766233770696E-3</v>
      </c>
      <c r="EN178">
        <v>1.98378540551831E-3</v>
      </c>
      <c r="EO178">
        <v>1</v>
      </c>
      <c r="EP178">
        <v>3</v>
      </c>
      <c r="EQ178">
        <v>3</v>
      </c>
      <c r="ER178" t="s">
        <v>385</v>
      </c>
      <c r="ES178">
        <v>2.9780600000000002</v>
      </c>
      <c r="ET178">
        <v>2.8300900000000002</v>
      </c>
      <c r="EU178">
        <v>0.102293</v>
      </c>
      <c r="EV178">
        <v>0.103059</v>
      </c>
      <c r="EW178">
        <v>7.6461100000000004E-2</v>
      </c>
      <c r="EX178">
        <v>7.0295800000000006E-2</v>
      </c>
      <c r="EY178">
        <v>25258.5</v>
      </c>
      <c r="EZ178">
        <v>30815.200000000001</v>
      </c>
      <c r="FA178">
        <v>26038.400000000001</v>
      </c>
      <c r="FB178">
        <v>31223.8</v>
      </c>
      <c r="FC178">
        <v>32238.799999999999</v>
      </c>
      <c r="FD178">
        <v>35398.6</v>
      </c>
      <c r="FE178">
        <v>38334.1</v>
      </c>
      <c r="FF178">
        <v>41410.400000000001</v>
      </c>
      <c r="FG178">
        <v>2.15387</v>
      </c>
      <c r="FH178">
        <v>1.48905</v>
      </c>
      <c r="FI178">
        <v>5.9492900000000001E-2</v>
      </c>
      <c r="FJ178">
        <v>0</v>
      </c>
      <c r="FK178">
        <v>21.579899999999999</v>
      </c>
      <c r="FL178">
        <v>999.9</v>
      </c>
      <c r="FM178">
        <v>33.811999999999998</v>
      </c>
      <c r="FN178">
        <v>27.724</v>
      </c>
      <c r="FO178">
        <v>12.5662</v>
      </c>
      <c r="FP178">
        <v>62.493099999999998</v>
      </c>
      <c r="FQ178">
        <v>44.150599999999997</v>
      </c>
      <c r="FR178">
        <v>1</v>
      </c>
      <c r="FS178">
        <v>-0.22517300000000001</v>
      </c>
      <c r="FT178">
        <v>0.28350799999999998</v>
      </c>
      <c r="FU178">
        <v>20.262899999999998</v>
      </c>
      <c r="FV178">
        <v>5.2469400000000004</v>
      </c>
      <c r="FW178">
        <v>12.039899999999999</v>
      </c>
      <c r="FX178">
        <v>5.0238500000000004</v>
      </c>
      <c r="FY178">
        <v>3.3007499999999999</v>
      </c>
      <c r="FZ178">
        <v>999.9</v>
      </c>
      <c r="GA178">
        <v>9999</v>
      </c>
      <c r="GB178">
        <v>9999</v>
      </c>
      <c r="GC178">
        <v>9999</v>
      </c>
      <c r="GD178">
        <v>1.8783000000000001</v>
      </c>
      <c r="GE178">
        <v>1.8798999999999999</v>
      </c>
      <c r="GF178">
        <v>1.8788100000000001</v>
      </c>
      <c r="GG178">
        <v>1.87927</v>
      </c>
      <c r="GH178">
        <v>1.8808</v>
      </c>
      <c r="GI178">
        <v>1.87531</v>
      </c>
      <c r="GJ178">
        <v>1.88246</v>
      </c>
      <c r="GK178">
        <v>1.8772500000000001</v>
      </c>
      <c r="GL178">
        <v>5</v>
      </c>
      <c r="GM178">
        <v>0</v>
      </c>
      <c r="GN178">
        <v>0</v>
      </c>
      <c r="GO178">
        <v>0</v>
      </c>
      <c r="GP178" t="s">
        <v>386</v>
      </c>
      <c r="GQ178" t="s">
        <v>387</v>
      </c>
      <c r="GR178" t="s">
        <v>388</v>
      </c>
      <c r="GS178" t="s">
        <v>388</v>
      </c>
      <c r="GT178" t="s">
        <v>388</v>
      </c>
      <c r="GU178" t="s">
        <v>388</v>
      </c>
      <c r="GV178">
        <v>0</v>
      </c>
      <c r="GW178">
        <v>100</v>
      </c>
      <c r="GX178">
        <v>100</v>
      </c>
      <c r="GY178">
        <v>0.64100000000000001</v>
      </c>
      <c r="GZ178">
        <v>-0.13400000000000001</v>
      </c>
      <c r="HA178">
        <v>0.66609999999997205</v>
      </c>
      <c r="HB178">
        <v>0</v>
      </c>
      <c r="HC178">
        <v>0</v>
      </c>
      <c r="HD178">
        <v>0</v>
      </c>
      <c r="HE178">
        <v>-0.13059999999999899</v>
      </c>
      <c r="HF178">
        <v>0</v>
      </c>
      <c r="HG178">
        <v>0</v>
      </c>
      <c r="HH178">
        <v>0</v>
      </c>
      <c r="HI178">
        <v>-1</v>
      </c>
      <c r="HJ178">
        <v>-1</v>
      </c>
      <c r="HK178">
        <v>-1</v>
      </c>
      <c r="HL178">
        <v>-1</v>
      </c>
      <c r="HM178">
        <v>4.5999999999999996</v>
      </c>
      <c r="HN178">
        <v>4.4000000000000004</v>
      </c>
      <c r="HO178">
        <v>0.159912</v>
      </c>
      <c r="HP178">
        <v>4.99878</v>
      </c>
      <c r="HQ178">
        <v>1.5502899999999999</v>
      </c>
      <c r="HR178">
        <v>2.32666</v>
      </c>
      <c r="HS178">
        <v>1.5173300000000001</v>
      </c>
      <c r="HT178">
        <v>1.2206999999999999E-3</v>
      </c>
      <c r="HU178">
        <v>30.029</v>
      </c>
      <c r="HV178">
        <v>23.9299</v>
      </c>
      <c r="HW178">
        <v>2</v>
      </c>
      <c r="HX178">
        <v>482.26600000000002</v>
      </c>
      <c r="HY178">
        <v>205.89400000000001</v>
      </c>
      <c r="HZ178">
        <v>22.0002</v>
      </c>
      <c r="IA178">
        <v>24.543800000000001</v>
      </c>
      <c r="IB178">
        <v>30.0001</v>
      </c>
      <c r="IC178">
        <v>24.524000000000001</v>
      </c>
      <c r="ID178">
        <v>24.520199999999999</v>
      </c>
      <c r="IE178">
        <v>-1</v>
      </c>
      <c r="IF178">
        <v>-30</v>
      </c>
      <c r="IG178">
        <v>-30</v>
      </c>
      <c r="IH178">
        <v>22</v>
      </c>
      <c r="II178">
        <v>400</v>
      </c>
      <c r="IJ178">
        <v>15.804</v>
      </c>
      <c r="IK178">
        <v>100.62</v>
      </c>
      <c r="IL178">
        <v>100.999</v>
      </c>
    </row>
    <row r="179" spans="1:246" x14ac:dyDescent="0.35">
      <c r="A179">
        <v>161</v>
      </c>
      <c r="B179">
        <v>1717114075.0999999</v>
      </c>
      <c r="C179">
        <v>52203</v>
      </c>
      <c r="D179" t="s">
        <v>1027</v>
      </c>
      <c r="E179" t="s">
        <v>1028</v>
      </c>
      <c r="F179" t="s">
        <v>381</v>
      </c>
      <c r="G179">
        <v>1717114075.0999999</v>
      </c>
      <c r="H179">
        <f t="shared" si="100"/>
        <v>8.9756198862131422E-4</v>
      </c>
      <c r="I179">
        <f t="shared" si="101"/>
        <v>0.8975619886213142</v>
      </c>
      <c r="J179">
        <f t="shared" si="102"/>
        <v>5.6108443454991113</v>
      </c>
      <c r="K179">
        <f t="shared" si="103"/>
        <v>417.42099999999999</v>
      </c>
      <c r="L179">
        <f t="shared" si="104"/>
        <v>247.94022869795364</v>
      </c>
      <c r="M179">
        <f t="shared" si="105"/>
        <v>24.937256179538544</v>
      </c>
      <c r="N179">
        <f t="shared" si="106"/>
        <v>41.98324114801089</v>
      </c>
      <c r="O179">
        <f t="shared" si="107"/>
        <v>5.629654789670395E-2</v>
      </c>
      <c r="P179">
        <f t="shared" si="108"/>
        <v>2.9397829088951122</v>
      </c>
      <c r="Q179">
        <f t="shared" si="109"/>
        <v>5.5704418020856676E-2</v>
      </c>
      <c r="R179">
        <f t="shared" si="110"/>
        <v>3.4867942680991262E-2</v>
      </c>
      <c r="S179">
        <f t="shared" si="111"/>
        <v>77.146455213407407</v>
      </c>
      <c r="T179">
        <f t="shared" si="112"/>
        <v>23.529255019926381</v>
      </c>
      <c r="U179">
        <f t="shared" si="113"/>
        <v>23.529255019926381</v>
      </c>
      <c r="V179">
        <f t="shared" si="114"/>
        <v>2.911323408779495</v>
      </c>
      <c r="W179">
        <f t="shared" si="115"/>
        <v>46.118616951852978</v>
      </c>
      <c r="X179">
        <f t="shared" si="116"/>
        <v>1.3248496019559597</v>
      </c>
      <c r="Y179">
        <f t="shared" si="117"/>
        <v>2.872700201177063</v>
      </c>
      <c r="Z179">
        <f t="shared" si="118"/>
        <v>1.5864738068235353</v>
      </c>
      <c r="AA179">
        <f t="shared" si="119"/>
        <v>-39.582483698199958</v>
      </c>
      <c r="AB179">
        <f t="shared" si="120"/>
        <v>-35.082463294411269</v>
      </c>
      <c r="AC179">
        <f t="shared" si="121"/>
        <v>-2.4842902994248743</v>
      </c>
      <c r="AD179">
        <f t="shared" si="122"/>
        <v>-2.7820786286909538E-3</v>
      </c>
      <c r="AE179">
        <f t="shared" si="123"/>
        <v>5.648310434753351</v>
      </c>
      <c r="AF179">
        <f t="shared" si="124"/>
        <v>0.89796668570410176</v>
      </c>
      <c r="AG179">
        <f t="shared" si="125"/>
        <v>5.6108443454991113</v>
      </c>
      <c r="AH179">
        <v>429.84082944103801</v>
      </c>
      <c r="AI179">
        <v>423.00906060606002</v>
      </c>
      <c r="AJ179">
        <v>2.9438271870851599E-3</v>
      </c>
      <c r="AK179">
        <v>66.693872215878002</v>
      </c>
      <c r="AL179">
        <f t="shared" si="126"/>
        <v>0.8975619886213142</v>
      </c>
      <c r="AM179">
        <v>12.1101043868024</v>
      </c>
      <c r="AN179">
        <v>13.1729933333333</v>
      </c>
      <c r="AO179">
        <v>4.90968351922569E-6</v>
      </c>
      <c r="AP179">
        <v>77.838742859094296</v>
      </c>
      <c r="AQ179">
        <v>13</v>
      </c>
      <c r="AR179">
        <v>3</v>
      </c>
      <c r="AS179">
        <f t="shared" si="127"/>
        <v>1</v>
      </c>
      <c r="AT179">
        <f t="shared" si="128"/>
        <v>0</v>
      </c>
      <c r="AU179">
        <f t="shared" si="129"/>
        <v>53846.622170733579</v>
      </c>
      <c r="AV179" t="s">
        <v>427</v>
      </c>
      <c r="AW179">
        <v>10452.200000000001</v>
      </c>
      <c r="AX179">
        <v>1034.8442307692301</v>
      </c>
      <c r="AY179">
        <v>4484.24</v>
      </c>
      <c r="AZ179">
        <f t="shared" si="130"/>
        <v>0.76922639493666034</v>
      </c>
      <c r="BA179">
        <v>-1.01765535009789</v>
      </c>
      <c r="BB179" t="s">
        <v>1029</v>
      </c>
      <c r="BC179">
        <v>10449.6</v>
      </c>
      <c r="BD179">
        <v>1678.8044</v>
      </c>
      <c r="BE179">
        <v>2122.23</v>
      </c>
      <c r="BF179">
        <f t="shared" si="131"/>
        <v>0.20894323423945571</v>
      </c>
      <c r="BG179">
        <v>0.5</v>
      </c>
      <c r="BH179">
        <f t="shared" si="132"/>
        <v>336.46445760670366</v>
      </c>
      <c r="BI179">
        <f t="shared" si="133"/>
        <v>5.6108443454991113</v>
      </c>
      <c r="BJ179">
        <f t="shared" si="134"/>
        <v>35.150985989484447</v>
      </c>
      <c r="BK179">
        <f t="shared" si="135"/>
        <v>1.9700445457882847E-2</v>
      </c>
      <c r="BL179">
        <f t="shared" si="136"/>
        <v>1.1129849262332545</v>
      </c>
      <c r="BM179">
        <f t="shared" si="137"/>
        <v>823.36496249485731</v>
      </c>
      <c r="BN179" t="s">
        <v>383</v>
      </c>
      <c r="BO179">
        <v>0</v>
      </c>
      <c r="BP179">
        <f t="shared" si="138"/>
        <v>823.36496249485731</v>
      </c>
      <c r="BQ179">
        <f t="shared" si="139"/>
        <v>0.61202840290880012</v>
      </c>
      <c r="BR179">
        <f t="shared" si="140"/>
        <v>0.34139466934280638</v>
      </c>
      <c r="BS179">
        <f t="shared" si="141"/>
        <v>0.64520366737502499</v>
      </c>
      <c r="BT179">
        <f t="shared" si="142"/>
        <v>0.40779051238980696</v>
      </c>
      <c r="BU179">
        <f t="shared" si="143"/>
        <v>0.684760508222789</v>
      </c>
      <c r="BV179">
        <f t="shared" si="144"/>
        <v>0.16743606885911427</v>
      </c>
      <c r="BW179">
        <f t="shared" si="145"/>
        <v>0.83256393114088567</v>
      </c>
      <c r="BX179">
        <f t="shared" si="146"/>
        <v>399.85399999999998</v>
      </c>
      <c r="BY179">
        <f t="shared" si="147"/>
        <v>336.46445760670366</v>
      </c>
      <c r="BZ179">
        <f t="shared" si="148"/>
        <v>0.84146827993893691</v>
      </c>
      <c r="CA179">
        <f t="shared" si="149"/>
        <v>0.19293655987787395</v>
      </c>
      <c r="CB179">
        <v>1717114075.0999999</v>
      </c>
      <c r="CC179">
        <v>417.42099999999999</v>
      </c>
      <c r="CD179">
        <v>424.649</v>
      </c>
      <c r="CE179">
        <v>13.1724</v>
      </c>
      <c r="CF179">
        <v>12.109</v>
      </c>
      <c r="CG179">
        <v>416.82</v>
      </c>
      <c r="CH179">
        <v>13.305400000000001</v>
      </c>
      <c r="CI179">
        <v>499.98399999999998</v>
      </c>
      <c r="CJ179">
        <v>100.47799999999999</v>
      </c>
      <c r="CK179">
        <v>9.9692900000000001E-2</v>
      </c>
      <c r="CL179">
        <v>23.3079</v>
      </c>
      <c r="CM179">
        <v>22.560700000000001</v>
      </c>
      <c r="CN179">
        <v>999.9</v>
      </c>
      <c r="CO179">
        <v>0</v>
      </c>
      <c r="CP179">
        <v>0</v>
      </c>
      <c r="CQ179">
        <v>10010.6</v>
      </c>
      <c r="CR179">
        <v>0</v>
      </c>
      <c r="CS179">
        <v>1.5289399999999999E-3</v>
      </c>
      <c r="CT179">
        <v>399.85399999999998</v>
      </c>
      <c r="CU179">
        <v>0.95002900000000001</v>
      </c>
      <c r="CV179">
        <v>4.99707E-2</v>
      </c>
      <c r="CW179">
        <v>0</v>
      </c>
      <c r="CX179">
        <v>1678.85</v>
      </c>
      <c r="CY179">
        <v>8.2756299999999996</v>
      </c>
      <c r="CZ179">
        <v>3902.79</v>
      </c>
      <c r="DA179">
        <v>3403.61</v>
      </c>
      <c r="DB179">
        <v>37.25</v>
      </c>
      <c r="DC179">
        <v>40.625</v>
      </c>
      <c r="DD179">
        <v>39.25</v>
      </c>
      <c r="DE179">
        <v>40.5</v>
      </c>
      <c r="DF179">
        <v>40.875</v>
      </c>
      <c r="DG179">
        <v>372.01</v>
      </c>
      <c r="DH179">
        <v>19.57</v>
      </c>
      <c r="DI179">
        <v>0</v>
      </c>
      <c r="DJ179">
        <v>299</v>
      </c>
      <c r="DK179">
        <v>0</v>
      </c>
      <c r="DL179">
        <v>1678.8044</v>
      </c>
      <c r="DM179">
        <v>0.67999999596173799</v>
      </c>
      <c r="DN179">
        <v>0.35923080688876302</v>
      </c>
      <c r="DO179">
        <v>3904.1055999999999</v>
      </c>
      <c r="DP179">
        <v>15</v>
      </c>
      <c r="DQ179">
        <v>1717114112.0999999</v>
      </c>
      <c r="DR179" t="s">
        <v>1030</v>
      </c>
      <c r="DS179">
        <v>1717114112.0999999</v>
      </c>
      <c r="DT179">
        <v>1717114102.0999999</v>
      </c>
      <c r="DU179">
        <v>162</v>
      </c>
      <c r="DV179">
        <v>-3.9E-2</v>
      </c>
      <c r="DW179">
        <v>1E-3</v>
      </c>
      <c r="DX179">
        <v>0.60099999999999998</v>
      </c>
      <c r="DY179">
        <v>-0.13300000000000001</v>
      </c>
      <c r="DZ179">
        <v>425</v>
      </c>
      <c r="EA179">
        <v>12</v>
      </c>
      <c r="EB179">
        <v>0.36</v>
      </c>
      <c r="EC179">
        <v>0.05</v>
      </c>
      <c r="ED179">
        <v>-7.2424866666666698</v>
      </c>
      <c r="EE179">
        <v>0.113717142857146</v>
      </c>
      <c r="EF179">
        <v>2.83155317186158E-2</v>
      </c>
      <c r="EG179">
        <v>1</v>
      </c>
      <c r="EH179">
        <v>417.40118115995898</v>
      </c>
      <c r="EI179">
        <v>0.10508852571059001</v>
      </c>
      <c r="EJ179">
        <v>2.89919188716121E-2</v>
      </c>
      <c r="EK179">
        <v>1</v>
      </c>
      <c r="EL179">
        <v>1.06156047619048</v>
      </c>
      <c r="EM179">
        <v>3.16051948052058E-3</v>
      </c>
      <c r="EN179">
        <v>1.2139682124593101E-3</v>
      </c>
      <c r="EO179">
        <v>1</v>
      </c>
      <c r="EP179">
        <v>3</v>
      </c>
      <c r="EQ179">
        <v>3</v>
      </c>
      <c r="ER179" t="s">
        <v>385</v>
      </c>
      <c r="ES179">
        <v>2.97803</v>
      </c>
      <c r="ET179">
        <v>2.8299400000000001</v>
      </c>
      <c r="EU179">
        <v>0.102242</v>
      </c>
      <c r="EV179">
        <v>0.103007</v>
      </c>
      <c r="EW179">
        <v>7.6361799999999994E-2</v>
      </c>
      <c r="EX179">
        <v>7.01933E-2</v>
      </c>
      <c r="EY179">
        <v>25259.8</v>
      </c>
      <c r="EZ179">
        <v>30818.2</v>
      </c>
      <c r="FA179">
        <v>26038.1</v>
      </c>
      <c r="FB179">
        <v>31224.9</v>
      </c>
      <c r="FC179">
        <v>32241.7</v>
      </c>
      <c r="FD179">
        <v>35403.800000000003</v>
      </c>
      <c r="FE179">
        <v>38333.4</v>
      </c>
      <c r="FF179">
        <v>41411.9</v>
      </c>
      <c r="FG179">
        <v>2.1542500000000002</v>
      </c>
      <c r="FH179">
        <v>1.4893000000000001</v>
      </c>
      <c r="FI179">
        <v>5.8934100000000003E-2</v>
      </c>
      <c r="FJ179">
        <v>0</v>
      </c>
      <c r="FK179">
        <v>21.589099999999998</v>
      </c>
      <c r="FL179">
        <v>999.9</v>
      </c>
      <c r="FM179">
        <v>33.786999999999999</v>
      </c>
      <c r="FN179">
        <v>27.724</v>
      </c>
      <c r="FO179">
        <v>12.5579</v>
      </c>
      <c r="FP179">
        <v>62.373100000000001</v>
      </c>
      <c r="FQ179">
        <v>44.154600000000002</v>
      </c>
      <c r="FR179">
        <v>1</v>
      </c>
      <c r="FS179">
        <v>-0.22673299999999999</v>
      </c>
      <c r="FT179">
        <v>0.27521800000000002</v>
      </c>
      <c r="FU179">
        <v>20.263200000000001</v>
      </c>
      <c r="FV179">
        <v>5.24709</v>
      </c>
      <c r="FW179">
        <v>12.039899999999999</v>
      </c>
      <c r="FX179">
        <v>5.0232999999999999</v>
      </c>
      <c r="FY179">
        <v>3.30078</v>
      </c>
      <c r="FZ179">
        <v>999.9</v>
      </c>
      <c r="GA179">
        <v>9999</v>
      </c>
      <c r="GB179">
        <v>9999</v>
      </c>
      <c r="GC179">
        <v>9999</v>
      </c>
      <c r="GD179">
        <v>1.8782700000000001</v>
      </c>
      <c r="GE179">
        <v>1.87988</v>
      </c>
      <c r="GF179">
        <v>1.8788100000000001</v>
      </c>
      <c r="GG179">
        <v>1.8792599999999999</v>
      </c>
      <c r="GH179">
        <v>1.8807799999999999</v>
      </c>
      <c r="GI179">
        <v>1.8752899999999999</v>
      </c>
      <c r="GJ179">
        <v>1.8824099999999999</v>
      </c>
      <c r="GK179">
        <v>1.8771899999999999</v>
      </c>
      <c r="GL179">
        <v>5</v>
      </c>
      <c r="GM179">
        <v>0</v>
      </c>
      <c r="GN179">
        <v>0</v>
      </c>
      <c r="GO179">
        <v>0</v>
      </c>
      <c r="GP179" t="s">
        <v>386</v>
      </c>
      <c r="GQ179" t="s">
        <v>387</v>
      </c>
      <c r="GR179" t="s">
        <v>388</v>
      </c>
      <c r="GS179" t="s">
        <v>388</v>
      </c>
      <c r="GT179" t="s">
        <v>388</v>
      </c>
      <c r="GU179" t="s">
        <v>388</v>
      </c>
      <c r="GV179">
        <v>0</v>
      </c>
      <c r="GW179">
        <v>100</v>
      </c>
      <c r="GX179">
        <v>100</v>
      </c>
      <c r="GY179">
        <v>0.60099999999999998</v>
      </c>
      <c r="GZ179">
        <v>-0.13300000000000001</v>
      </c>
      <c r="HA179">
        <v>0.64054545454547496</v>
      </c>
      <c r="HB179">
        <v>0</v>
      </c>
      <c r="HC179">
        <v>0</v>
      </c>
      <c r="HD179">
        <v>0</v>
      </c>
      <c r="HE179">
        <v>-0.13440909090909001</v>
      </c>
      <c r="HF179">
        <v>0</v>
      </c>
      <c r="HG179">
        <v>0</v>
      </c>
      <c r="HH179">
        <v>0</v>
      </c>
      <c r="HI179">
        <v>-1</v>
      </c>
      <c r="HJ179">
        <v>-1</v>
      </c>
      <c r="HK179">
        <v>-1</v>
      </c>
      <c r="HL179">
        <v>-1</v>
      </c>
      <c r="HM179">
        <v>4.3</v>
      </c>
      <c r="HN179">
        <v>4.5999999999999996</v>
      </c>
      <c r="HO179">
        <v>0.159912</v>
      </c>
      <c r="HP179">
        <v>4.99878</v>
      </c>
      <c r="HQ179">
        <v>1.5490699999999999</v>
      </c>
      <c r="HR179">
        <v>2.3278799999999999</v>
      </c>
      <c r="HS179">
        <v>1.5173300000000001</v>
      </c>
      <c r="HT179">
        <v>1.2206999999999999E-3</v>
      </c>
      <c r="HU179">
        <v>30.0076</v>
      </c>
      <c r="HV179">
        <v>23.938700000000001</v>
      </c>
      <c r="HW179">
        <v>2</v>
      </c>
      <c r="HX179">
        <v>482.32600000000002</v>
      </c>
      <c r="HY179">
        <v>205.917</v>
      </c>
      <c r="HZ179">
        <v>22</v>
      </c>
      <c r="IA179">
        <v>24.523199999999999</v>
      </c>
      <c r="IB179">
        <v>30</v>
      </c>
      <c r="IC179">
        <v>24.505400000000002</v>
      </c>
      <c r="ID179">
        <v>24.503699999999998</v>
      </c>
      <c r="IE179">
        <v>-1</v>
      </c>
      <c r="IF179">
        <v>-30</v>
      </c>
      <c r="IG179">
        <v>-30</v>
      </c>
      <c r="IH179">
        <v>22</v>
      </c>
      <c r="II179">
        <v>400</v>
      </c>
      <c r="IJ179">
        <v>15.804</v>
      </c>
      <c r="IK179">
        <v>100.619</v>
      </c>
      <c r="IL179">
        <v>101.003</v>
      </c>
    </row>
    <row r="180" spans="1:246" x14ac:dyDescent="0.35">
      <c r="A180">
        <v>162</v>
      </c>
      <c r="B180">
        <v>1717114375.0999999</v>
      </c>
      <c r="C180">
        <v>52503</v>
      </c>
      <c r="D180" t="s">
        <v>1031</v>
      </c>
      <c r="E180" t="s">
        <v>1032</v>
      </c>
      <c r="F180" t="s">
        <v>381</v>
      </c>
      <c r="G180">
        <v>1717114375.0999999</v>
      </c>
      <c r="H180">
        <f t="shared" si="100"/>
        <v>8.9568356885477121E-4</v>
      </c>
      <c r="I180">
        <f t="shared" si="101"/>
        <v>0.89568356885477118</v>
      </c>
      <c r="J180">
        <f t="shared" si="102"/>
        <v>5.6439552042393952</v>
      </c>
      <c r="K180">
        <f t="shared" si="103"/>
        <v>417.43</v>
      </c>
      <c r="L180">
        <f t="shared" si="104"/>
        <v>246.57098722435362</v>
      </c>
      <c r="M180">
        <f t="shared" si="105"/>
        <v>24.798115037110446</v>
      </c>
      <c r="N180">
        <f t="shared" si="106"/>
        <v>41.981732224327999</v>
      </c>
      <c r="O180">
        <f t="shared" si="107"/>
        <v>5.6142362296408295E-2</v>
      </c>
      <c r="P180">
        <f t="shared" si="108"/>
        <v>2.9392390310642438</v>
      </c>
      <c r="Q180">
        <f t="shared" si="109"/>
        <v>5.5553345402565235E-2</v>
      </c>
      <c r="R180">
        <f t="shared" si="110"/>
        <v>3.4773246635932523E-2</v>
      </c>
      <c r="S180">
        <f t="shared" si="111"/>
        <v>77.145876403727769</v>
      </c>
      <c r="T180">
        <f t="shared" si="112"/>
        <v>23.518979694492526</v>
      </c>
      <c r="U180">
        <f t="shared" si="113"/>
        <v>23.518979694492526</v>
      </c>
      <c r="V180">
        <f t="shared" si="114"/>
        <v>2.9095205149462795</v>
      </c>
      <c r="W180">
        <f t="shared" si="115"/>
        <v>46.053565539614524</v>
      </c>
      <c r="X180">
        <f t="shared" si="116"/>
        <v>1.3221183236015999</v>
      </c>
      <c r="Y180">
        <f t="shared" si="117"/>
        <v>2.8708272814714753</v>
      </c>
      <c r="Z180">
        <f t="shared" si="118"/>
        <v>1.5874021913446796</v>
      </c>
      <c r="AA180">
        <f t="shared" si="119"/>
        <v>-39.499645386495409</v>
      </c>
      <c r="AB180">
        <f t="shared" si="120"/>
        <v>-35.159112889337905</v>
      </c>
      <c r="AC180">
        <f t="shared" si="121"/>
        <v>-2.4899132103797128</v>
      </c>
      <c r="AD180">
        <f t="shared" si="122"/>
        <v>-2.795082485256728E-3</v>
      </c>
      <c r="AE180">
        <f t="shared" si="123"/>
        <v>5.5500758503614565</v>
      </c>
      <c r="AF180">
        <f t="shared" si="124"/>
        <v>0.89628970040147837</v>
      </c>
      <c r="AG180">
        <f t="shared" si="125"/>
        <v>5.6439552042393952</v>
      </c>
      <c r="AH180">
        <v>429.748918987769</v>
      </c>
      <c r="AI180">
        <v>422.875406060606</v>
      </c>
      <c r="AJ180">
        <v>3.3056268355674901E-3</v>
      </c>
      <c r="AK180">
        <v>66.694003831627398</v>
      </c>
      <c r="AL180">
        <f t="shared" si="126"/>
        <v>0.89568356885477118</v>
      </c>
      <c r="AM180">
        <v>12.086117839088899</v>
      </c>
      <c r="AN180">
        <v>13.1468212121212</v>
      </c>
      <c r="AO180">
        <v>-3.47389299374222E-6</v>
      </c>
      <c r="AP180">
        <v>77.839134841756305</v>
      </c>
      <c r="AQ180">
        <v>13</v>
      </c>
      <c r="AR180">
        <v>3</v>
      </c>
      <c r="AS180">
        <f t="shared" si="127"/>
        <v>1</v>
      </c>
      <c r="AT180">
        <f t="shared" si="128"/>
        <v>0</v>
      </c>
      <c r="AU180">
        <f t="shared" si="129"/>
        <v>53832.474820035022</v>
      </c>
      <c r="AV180" t="s">
        <v>427</v>
      </c>
      <c r="AW180">
        <v>10452.200000000001</v>
      </c>
      <c r="AX180">
        <v>1034.8442307692301</v>
      </c>
      <c r="AY180">
        <v>4484.24</v>
      </c>
      <c r="AZ180">
        <f t="shared" si="130"/>
        <v>0.76922639493666034</v>
      </c>
      <c r="BA180">
        <v>-1.01765535009789</v>
      </c>
      <c r="BB180" t="s">
        <v>1033</v>
      </c>
      <c r="BC180">
        <v>10449.700000000001</v>
      </c>
      <c r="BD180">
        <v>1679.0896153846199</v>
      </c>
      <c r="BE180">
        <v>2118.66</v>
      </c>
      <c r="BF180">
        <f t="shared" si="131"/>
        <v>0.2074756613214862</v>
      </c>
      <c r="BG180">
        <v>0.5</v>
      </c>
      <c r="BH180">
        <f t="shared" si="132"/>
        <v>336.46193320186387</v>
      </c>
      <c r="BI180">
        <f t="shared" si="133"/>
        <v>5.6439552042393952</v>
      </c>
      <c r="BJ180">
        <f t="shared" si="134"/>
        <v>34.903831050281212</v>
      </c>
      <c r="BK180">
        <f t="shared" si="135"/>
        <v>1.9799002196009441E-2</v>
      </c>
      <c r="BL180">
        <f t="shared" si="136"/>
        <v>1.116545363578866</v>
      </c>
      <c r="BM180">
        <f t="shared" si="137"/>
        <v>822.82704528458601</v>
      </c>
      <c r="BN180" t="s">
        <v>383</v>
      </c>
      <c r="BO180">
        <v>0</v>
      </c>
      <c r="BP180">
        <f t="shared" si="138"/>
        <v>822.82704528458601</v>
      </c>
      <c r="BQ180">
        <f t="shared" si="139"/>
        <v>0.61162855517894044</v>
      </c>
      <c r="BR180">
        <f t="shared" si="140"/>
        <v>0.3392184023533471</v>
      </c>
      <c r="BS180">
        <f t="shared" si="141"/>
        <v>0.64608391057158598</v>
      </c>
      <c r="BT180">
        <f t="shared" si="142"/>
        <v>0.40557666449839691</v>
      </c>
      <c r="BU180">
        <f t="shared" si="143"/>
        <v>0.68579547209438796</v>
      </c>
      <c r="BV180">
        <f t="shared" si="144"/>
        <v>0.1662317920122604</v>
      </c>
      <c r="BW180">
        <f t="shared" si="145"/>
        <v>0.83376820798773954</v>
      </c>
      <c r="BX180">
        <f t="shared" si="146"/>
        <v>399.851</v>
      </c>
      <c r="BY180">
        <f t="shared" si="147"/>
        <v>336.46193320186387</v>
      </c>
      <c r="BZ180">
        <f t="shared" si="148"/>
        <v>0.84146827993893691</v>
      </c>
      <c r="CA180">
        <f t="shared" si="149"/>
        <v>0.19293655987787395</v>
      </c>
      <c r="CB180">
        <v>1717114375.0999999</v>
      </c>
      <c r="CC180">
        <v>417.43</v>
      </c>
      <c r="CD180">
        <v>424.53899999999999</v>
      </c>
      <c r="CE180">
        <v>13.146000000000001</v>
      </c>
      <c r="CF180">
        <v>12.0846</v>
      </c>
      <c r="CG180">
        <v>416.75</v>
      </c>
      <c r="CH180">
        <v>13.281000000000001</v>
      </c>
      <c r="CI180">
        <v>500.00400000000002</v>
      </c>
      <c r="CJ180">
        <v>100.47199999999999</v>
      </c>
      <c r="CK180">
        <v>9.9909600000000001E-2</v>
      </c>
      <c r="CL180">
        <v>23.2971</v>
      </c>
      <c r="CM180">
        <v>22.538799999999998</v>
      </c>
      <c r="CN180">
        <v>999.9</v>
      </c>
      <c r="CO180">
        <v>0</v>
      </c>
      <c r="CP180">
        <v>0</v>
      </c>
      <c r="CQ180">
        <v>10008.1</v>
      </c>
      <c r="CR180">
        <v>0</v>
      </c>
      <c r="CS180">
        <v>1.5289399999999999E-3</v>
      </c>
      <c r="CT180">
        <v>399.851</v>
      </c>
      <c r="CU180">
        <v>0.95002900000000001</v>
      </c>
      <c r="CV180">
        <v>4.99707E-2</v>
      </c>
      <c r="CW180">
        <v>0</v>
      </c>
      <c r="CX180">
        <v>1678.82</v>
      </c>
      <c r="CY180">
        <v>8.2756299999999996</v>
      </c>
      <c r="CZ180">
        <v>3902.8</v>
      </c>
      <c r="DA180">
        <v>3403.58</v>
      </c>
      <c r="DB180">
        <v>37.25</v>
      </c>
      <c r="DC180">
        <v>40.625</v>
      </c>
      <c r="DD180">
        <v>39.25</v>
      </c>
      <c r="DE180">
        <v>40.436999999999998</v>
      </c>
      <c r="DF180">
        <v>40.875</v>
      </c>
      <c r="DG180">
        <v>372.01</v>
      </c>
      <c r="DH180">
        <v>19.57</v>
      </c>
      <c r="DI180">
        <v>0</v>
      </c>
      <c r="DJ180">
        <v>299.200000047684</v>
      </c>
      <c r="DK180">
        <v>0</v>
      </c>
      <c r="DL180">
        <v>1679.0896153846199</v>
      </c>
      <c r="DM180">
        <v>0.86940169736603901</v>
      </c>
      <c r="DN180">
        <v>1.4854700211326699</v>
      </c>
      <c r="DO180">
        <v>3904.3380769230798</v>
      </c>
      <c r="DP180">
        <v>15</v>
      </c>
      <c r="DQ180">
        <v>1717114401.0999999</v>
      </c>
      <c r="DR180" t="s">
        <v>1034</v>
      </c>
      <c r="DS180">
        <v>1717114401.0999999</v>
      </c>
      <c r="DT180">
        <v>1717114400.0999999</v>
      </c>
      <c r="DU180">
        <v>163</v>
      </c>
      <c r="DV180">
        <v>7.9000000000000001E-2</v>
      </c>
      <c r="DW180">
        <v>-2E-3</v>
      </c>
      <c r="DX180">
        <v>0.68</v>
      </c>
      <c r="DY180">
        <v>-0.13500000000000001</v>
      </c>
      <c r="DZ180">
        <v>425</v>
      </c>
      <c r="EA180">
        <v>12</v>
      </c>
      <c r="EB180">
        <v>0.35</v>
      </c>
      <c r="EC180">
        <v>0.08</v>
      </c>
      <c r="ED180">
        <v>-7.2734680000000003</v>
      </c>
      <c r="EE180">
        <v>-0.123341954887213</v>
      </c>
      <c r="EF180">
        <v>5.1110101702109702E-2</v>
      </c>
      <c r="EG180">
        <v>1</v>
      </c>
      <c r="EH180">
        <v>417.265193665683</v>
      </c>
      <c r="EI180">
        <v>5.9571434437232298E-2</v>
      </c>
      <c r="EJ180">
        <v>4.4674073973363801E-2</v>
      </c>
      <c r="EK180">
        <v>1</v>
      </c>
      <c r="EL180">
        <v>1.0604955</v>
      </c>
      <c r="EM180">
        <v>9.5345864661651198E-3</v>
      </c>
      <c r="EN180">
        <v>1.71615114427607E-3</v>
      </c>
      <c r="EO180">
        <v>1</v>
      </c>
      <c r="EP180">
        <v>3</v>
      </c>
      <c r="EQ180">
        <v>3</v>
      </c>
      <c r="ER180" t="s">
        <v>385</v>
      </c>
      <c r="ES180">
        <v>2.9781</v>
      </c>
      <c r="ET180">
        <v>2.83013</v>
      </c>
      <c r="EU180">
        <v>0.102228</v>
      </c>
      <c r="EV180">
        <v>0.10298499999999999</v>
      </c>
      <c r="EW180">
        <v>7.6256199999999996E-2</v>
      </c>
      <c r="EX180">
        <v>7.0086999999999997E-2</v>
      </c>
      <c r="EY180">
        <v>25260.9</v>
      </c>
      <c r="EZ180">
        <v>30819.9</v>
      </c>
      <c r="FA180">
        <v>26038.799999999999</v>
      </c>
      <c r="FB180">
        <v>31225.7</v>
      </c>
      <c r="FC180">
        <v>32246.5</v>
      </c>
      <c r="FD180">
        <v>35408.6</v>
      </c>
      <c r="FE180">
        <v>38334.699999999997</v>
      </c>
      <c r="FF180">
        <v>41412.800000000003</v>
      </c>
      <c r="FG180">
        <v>2.1545299999999998</v>
      </c>
      <c r="FH180">
        <v>1.4895499999999999</v>
      </c>
      <c r="FI180">
        <v>5.8747800000000003E-2</v>
      </c>
      <c r="FJ180">
        <v>0</v>
      </c>
      <c r="FK180">
        <v>21.5702</v>
      </c>
      <c r="FL180">
        <v>999.9</v>
      </c>
      <c r="FM180">
        <v>33.762999999999998</v>
      </c>
      <c r="FN180">
        <v>27.713999999999999</v>
      </c>
      <c r="FO180">
        <v>12.5418</v>
      </c>
      <c r="FP180">
        <v>62.583100000000002</v>
      </c>
      <c r="FQ180">
        <v>44.154600000000002</v>
      </c>
      <c r="FR180">
        <v>1</v>
      </c>
      <c r="FS180">
        <v>-0.22852900000000001</v>
      </c>
      <c r="FT180">
        <v>0.27239099999999999</v>
      </c>
      <c r="FU180">
        <v>20.263400000000001</v>
      </c>
      <c r="FV180">
        <v>5.2479899999999997</v>
      </c>
      <c r="FW180">
        <v>12.039899999999999</v>
      </c>
      <c r="FX180">
        <v>5.0241499999999997</v>
      </c>
      <c r="FY180">
        <v>3.3007300000000002</v>
      </c>
      <c r="FZ180">
        <v>999.9</v>
      </c>
      <c r="GA180">
        <v>9999</v>
      </c>
      <c r="GB180">
        <v>9999</v>
      </c>
      <c r="GC180">
        <v>9999</v>
      </c>
      <c r="GD180">
        <v>1.8783099999999999</v>
      </c>
      <c r="GE180">
        <v>1.8798900000000001</v>
      </c>
      <c r="GF180">
        <v>1.8788400000000001</v>
      </c>
      <c r="GG180">
        <v>1.8792800000000001</v>
      </c>
      <c r="GH180">
        <v>1.8808</v>
      </c>
      <c r="GI180">
        <v>1.87531</v>
      </c>
      <c r="GJ180">
        <v>1.8824799999999999</v>
      </c>
      <c r="GK180">
        <v>1.87724</v>
      </c>
      <c r="GL180">
        <v>5</v>
      </c>
      <c r="GM180">
        <v>0</v>
      </c>
      <c r="GN180">
        <v>0</v>
      </c>
      <c r="GO180">
        <v>0</v>
      </c>
      <c r="GP180" t="s">
        <v>386</v>
      </c>
      <c r="GQ180" t="s">
        <v>387</v>
      </c>
      <c r="GR180" t="s">
        <v>388</v>
      </c>
      <c r="GS180" t="s">
        <v>388</v>
      </c>
      <c r="GT180" t="s">
        <v>388</v>
      </c>
      <c r="GU180" t="s">
        <v>388</v>
      </c>
      <c r="GV180">
        <v>0</v>
      </c>
      <c r="GW180">
        <v>100</v>
      </c>
      <c r="GX180">
        <v>100</v>
      </c>
      <c r="GY180">
        <v>0.68</v>
      </c>
      <c r="GZ180">
        <v>-0.13500000000000001</v>
      </c>
      <c r="HA180">
        <v>0.60100000000005604</v>
      </c>
      <c r="HB180">
        <v>0</v>
      </c>
      <c r="HC180">
        <v>0</v>
      </c>
      <c r="HD180">
        <v>0</v>
      </c>
      <c r="HE180">
        <v>-0.13301818181818201</v>
      </c>
      <c r="HF180">
        <v>0</v>
      </c>
      <c r="HG180">
        <v>0</v>
      </c>
      <c r="HH180">
        <v>0</v>
      </c>
      <c r="HI180">
        <v>-1</v>
      </c>
      <c r="HJ180">
        <v>-1</v>
      </c>
      <c r="HK180">
        <v>-1</v>
      </c>
      <c r="HL180">
        <v>-1</v>
      </c>
      <c r="HM180">
        <v>4.4000000000000004</v>
      </c>
      <c r="HN180">
        <v>4.5</v>
      </c>
      <c r="HO180">
        <v>0.159912</v>
      </c>
      <c r="HP180">
        <v>4.99878</v>
      </c>
      <c r="HQ180">
        <v>1.5502899999999999</v>
      </c>
      <c r="HR180">
        <v>2.3278799999999999</v>
      </c>
      <c r="HS180">
        <v>1.5173300000000001</v>
      </c>
      <c r="HT180">
        <v>1.2206999999999999E-3</v>
      </c>
      <c r="HU180">
        <v>29.9861</v>
      </c>
      <c r="HV180">
        <v>23.938700000000001</v>
      </c>
      <c r="HW180">
        <v>2</v>
      </c>
      <c r="HX180">
        <v>482.28699999999998</v>
      </c>
      <c r="HY180">
        <v>205.916</v>
      </c>
      <c r="HZ180">
        <v>22.000299999999999</v>
      </c>
      <c r="IA180">
        <v>24.500499999999999</v>
      </c>
      <c r="IB180">
        <v>30</v>
      </c>
      <c r="IC180">
        <v>24.482700000000001</v>
      </c>
      <c r="ID180">
        <v>24.481100000000001</v>
      </c>
      <c r="IE180">
        <v>-1</v>
      </c>
      <c r="IF180">
        <v>-30</v>
      </c>
      <c r="IG180">
        <v>-30</v>
      </c>
      <c r="IH180">
        <v>22</v>
      </c>
      <c r="II180">
        <v>400</v>
      </c>
      <c r="IJ180">
        <v>15.804</v>
      </c>
      <c r="IK180">
        <v>100.622</v>
      </c>
      <c r="IL180">
        <v>101.005</v>
      </c>
    </row>
    <row r="181" spans="1:246" x14ac:dyDescent="0.35">
      <c r="A181">
        <v>163</v>
      </c>
      <c r="B181">
        <v>1717114675.0999999</v>
      </c>
      <c r="C181">
        <v>52803</v>
      </c>
      <c r="D181" t="s">
        <v>1035</v>
      </c>
      <c r="E181" t="s">
        <v>1036</v>
      </c>
      <c r="F181" t="s">
        <v>381</v>
      </c>
      <c r="G181">
        <v>1717114675.0999999</v>
      </c>
      <c r="H181">
        <f t="shared" si="100"/>
        <v>8.9554713782527291E-4</v>
      </c>
      <c r="I181">
        <f t="shared" si="101"/>
        <v>0.89554713782527295</v>
      </c>
      <c r="J181">
        <f t="shared" si="102"/>
        <v>5.5923107957749778</v>
      </c>
      <c r="K181">
        <f t="shared" si="103"/>
        <v>417.49799999999999</v>
      </c>
      <c r="L181">
        <f t="shared" si="104"/>
        <v>247.91971225594196</v>
      </c>
      <c r="M181">
        <f t="shared" si="105"/>
        <v>24.933032880977237</v>
      </c>
      <c r="N181">
        <f t="shared" si="106"/>
        <v>41.987348513037603</v>
      </c>
      <c r="O181">
        <f t="shared" si="107"/>
        <v>5.6080051583364224E-2</v>
      </c>
      <c r="P181">
        <f t="shared" si="108"/>
        <v>2.9373246779418465</v>
      </c>
      <c r="Q181">
        <f t="shared" si="109"/>
        <v>5.5491955343421016E-2</v>
      </c>
      <c r="R181">
        <f t="shared" si="110"/>
        <v>3.4734796169776143E-2</v>
      </c>
      <c r="S181">
        <f t="shared" si="111"/>
        <v>77.148741086499982</v>
      </c>
      <c r="T181">
        <f t="shared" si="112"/>
        <v>23.515267697782253</v>
      </c>
      <c r="U181">
        <f t="shared" si="113"/>
        <v>23.515267697782253</v>
      </c>
      <c r="V181">
        <f t="shared" si="114"/>
        <v>2.9088694534667305</v>
      </c>
      <c r="W181">
        <f t="shared" si="115"/>
        <v>45.989839478883702</v>
      </c>
      <c r="X181">
        <f t="shared" si="116"/>
        <v>1.31997793514812</v>
      </c>
      <c r="Y181">
        <f t="shared" si="117"/>
        <v>2.8701512118871162</v>
      </c>
      <c r="Z181">
        <f t="shared" si="118"/>
        <v>1.5888915183186105</v>
      </c>
      <c r="AA181">
        <f t="shared" si="119"/>
        <v>-39.493628778094532</v>
      </c>
      <c r="AB181">
        <f t="shared" si="120"/>
        <v>-35.165985085215034</v>
      </c>
      <c r="AC181">
        <f t="shared" si="121"/>
        <v>-2.4919269718434438</v>
      </c>
      <c r="AD181">
        <f t="shared" si="122"/>
        <v>-2.7997486530253468E-3</v>
      </c>
      <c r="AE181">
        <f t="shared" si="123"/>
        <v>5.5920725181029871</v>
      </c>
      <c r="AF181">
        <f t="shared" si="124"/>
        <v>0.89561130088524821</v>
      </c>
      <c r="AG181">
        <f t="shared" si="125"/>
        <v>5.5923107957749778</v>
      </c>
      <c r="AH181">
        <v>429.80679905359602</v>
      </c>
      <c r="AI181">
        <v>423.00870303030302</v>
      </c>
      <c r="AJ181">
        <v>1.01907834273583E-3</v>
      </c>
      <c r="AK181">
        <v>66.787750985362393</v>
      </c>
      <c r="AL181">
        <f t="shared" si="126"/>
        <v>0.89554713782527295</v>
      </c>
      <c r="AM181">
        <v>12.0655444262167</v>
      </c>
      <c r="AN181">
        <v>13.1260727272727</v>
      </c>
      <c r="AO181">
        <v>-8.3703361382625804E-7</v>
      </c>
      <c r="AP181">
        <v>78.098745772327504</v>
      </c>
      <c r="AQ181">
        <v>13</v>
      </c>
      <c r="AR181">
        <v>3</v>
      </c>
      <c r="AS181">
        <f t="shared" si="127"/>
        <v>1</v>
      </c>
      <c r="AT181">
        <f t="shared" si="128"/>
        <v>0</v>
      </c>
      <c r="AU181">
        <f t="shared" si="129"/>
        <v>53776.893725699476</v>
      </c>
      <c r="AV181" t="s">
        <v>427</v>
      </c>
      <c r="AW181">
        <v>10452.200000000001</v>
      </c>
      <c r="AX181">
        <v>1034.8442307692301</v>
      </c>
      <c r="AY181">
        <v>4484.24</v>
      </c>
      <c r="AZ181">
        <f t="shared" si="130"/>
        <v>0.76922639493666034</v>
      </c>
      <c r="BA181">
        <v>-1.01765535009789</v>
      </c>
      <c r="BB181" t="s">
        <v>1037</v>
      </c>
      <c r="BC181">
        <v>10451.6</v>
      </c>
      <c r="BD181">
        <v>1678.9656</v>
      </c>
      <c r="BE181">
        <v>2115.39</v>
      </c>
      <c r="BF181">
        <f t="shared" si="131"/>
        <v>0.20630919121296776</v>
      </c>
      <c r="BG181">
        <v>0.5</v>
      </c>
      <c r="BH181">
        <f t="shared" si="132"/>
        <v>336.47454054324993</v>
      </c>
      <c r="BI181">
        <f t="shared" si="133"/>
        <v>5.5923107957749778</v>
      </c>
      <c r="BJ181">
        <f t="shared" si="134"/>
        <v>34.708895161616411</v>
      </c>
      <c r="BK181">
        <f t="shared" si="135"/>
        <v>1.9644773524917652E-2</v>
      </c>
      <c r="BL181">
        <f t="shared" si="136"/>
        <v>1.1198171495563467</v>
      </c>
      <c r="BM181">
        <f t="shared" si="137"/>
        <v>822.33335736094932</v>
      </c>
      <c r="BN181" t="s">
        <v>383</v>
      </c>
      <c r="BO181">
        <v>0</v>
      </c>
      <c r="BP181">
        <f t="shared" si="138"/>
        <v>822.33335736094932</v>
      </c>
      <c r="BQ181">
        <f t="shared" si="139"/>
        <v>0.61126158421806409</v>
      </c>
      <c r="BR181">
        <f t="shared" si="140"/>
        <v>0.33751375276900786</v>
      </c>
      <c r="BS181">
        <f t="shared" si="141"/>
        <v>0.64688978479604964</v>
      </c>
      <c r="BT181">
        <f t="shared" si="142"/>
        <v>0.40389256283950492</v>
      </c>
      <c r="BU181">
        <f t="shared" si="143"/>
        <v>0.686743464212071</v>
      </c>
      <c r="BV181">
        <f t="shared" si="144"/>
        <v>0.16530941281347969</v>
      </c>
      <c r="BW181">
        <f t="shared" si="145"/>
        <v>0.83469058718652034</v>
      </c>
      <c r="BX181">
        <f t="shared" si="146"/>
        <v>399.86599999999999</v>
      </c>
      <c r="BY181">
        <f t="shared" si="147"/>
        <v>336.47454054324993</v>
      </c>
      <c r="BZ181">
        <f t="shared" si="148"/>
        <v>0.84146824321960345</v>
      </c>
      <c r="CA181">
        <f t="shared" si="149"/>
        <v>0.19293648643920711</v>
      </c>
      <c r="CB181">
        <v>1717114675.0999999</v>
      </c>
      <c r="CC181">
        <v>417.49799999999999</v>
      </c>
      <c r="CD181">
        <v>424.65699999999998</v>
      </c>
      <c r="CE181">
        <v>13.1251</v>
      </c>
      <c r="CF181">
        <v>12.064500000000001</v>
      </c>
      <c r="CG181">
        <v>416.82400000000001</v>
      </c>
      <c r="CH181">
        <v>13.2601</v>
      </c>
      <c r="CI181">
        <v>500.01299999999998</v>
      </c>
      <c r="CJ181">
        <v>100.46899999999999</v>
      </c>
      <c r="CK181">
        <v>9.9981200000000006E-2</v>
      </c>
      <c r="CL181">
        <v>23.293199999999999</v>
      </c>
      <c r="CM181">
        <v>22.5229</v>
      </c>
      <c r="CN181">
        <v>999.9</v>
      </c>
      <c r="CO181">
        <v>0</v>
      </c>
      <c r="CP181">
        <v>0</v>
      </c>
      <c r="CQ181">
        <v>9997.5</v>
      </c>
      <c r="CR181">
        <v>0</v>
      </c>
      <c r="CS181">
        <v>1.5289399999999999E-3</v>
      </c>
      <c r="CT181">
        <v>399.86599999999999</v>
      </c>
      <c r="CU181">
        <v>0.95002900000000001</v>
      </c>
      <c r="CV181">
        <v>4.99707E-2</v>
      </c>
      <c r="CW181">
        <v>0</v>
      </c>
      <c r="CX181">
        <v>1679.2</v>
      </c>
      <c r="CY181">
        <v>8.2756299999999996</v>
      </c>
      <c r="CZ181">
        <v>3902.29</v>
      </c>
      <c r="DA181">
        <v>3403.71</v>
      </c>
      <c r="DB181">
        <v>37.25</v>
      </c>
      <c r="DC181">
        <v>40.625</v>
      </c>
      <c r="DD181">
        <v>39.25</v>
      </c>
      <c r="DE181">
        <v>40.5</v>
      </c>
      <c r="DF181">
        <v>40.875</v>
      </c>
      <c r="DG181">
        <v>372.02</v>
      </c>
      <c r="DH181">
        <v>19.57</v>
      </c>
      <c r="DI181">
        <v>0</v>
      </c>
      <c r="DJ181">
        <v>299</v>
      </c>
      <c r="DK181">
        <v>0</v>
      </c>
      <c r="DL181">
        <v>1678.9656</v>
      </c>
      <c r="DM181">
        <v>0.86307690266772896</v>
      </c>
      <c r="DN181">
        <v>1.51846156601731</v>
      </c>
      <c r="DO181">
        <v>3903.6604000000002</v>
      </c>
      <c r="DP181">
        <v>15</v>
      </c>
      <c r="DQ181">
        <v>1717114702.0999999</v>
      </c>
      <c r="DR181" t="s">
        <v>1038</v>
      </c>
      <c r="DS181">
        <v>1717114699.0999999</v>
      </c>
      <c r="DT181">
        <v>1717114702.0999999</v>
      </c>
      <c r="DU181">
        <v>164</v>
      </c>
      <c r="DV181">
        <v>-6.0000000000000001E-3</v>
      </c>
      <c r="DW181">
        <v>0</v>
      </c>
      <c r="DX181">
        <v>0.67400000000000004</v>
      </c>
      <c r="DY181">
        <v>-0.13500000000000001</v>
      </c>
      <c r="DZ181">
        <v>425</v>
      </c>
      <c r="EA181">
        <v>12</v>
      </c>
      <c r="EB181">
        <v>0.28999999999999998</v>
      </c>
      <c r="EC181">
        <v>0.22</v>
      </c>
      <c r="ED181">
        <v>-7.1818229999999996</v>
      </c>
      <c r="EE181">
        <v>8.6555187969934597E-2</v>
      </c>
      <c r="EF181">
        <v>3.4183410757266497E-2</v>
      </c>
      <c r="EG181">
        <v>1</v>
      </c>
      <c r="EH181">
        <v>417.43052710054701</v>
      </c>
      <c r="EI181">
        <v>-3.6642939321133897E-2</v>
      </c>
      <c r="EJ181">
        <v>2.0937618123445901E-2</v>
      </c>
      <c r="EK181">
        <v>1</v>
      </c>
      <c r="EL181">
        <v>1.0590875</v>
      </c>
      <c r="EM181">
        <v>-2.2060150375884501E-4</v>
      </c>
      <c r="EN181">
        <v>2.1909835120329001E-3</v>
      </c>
      <c r="EO181">
        <v>1</v>
      </c>
      <c r="EP181">
        <v>3</v>
      </c>
      <c r="EQ181">
        <v>3</v>
      </c>
      <c r="ER181" t="s">
        <v>385</v>
      </c>
      <c r="ES181">
        <v>2.9781300000000002</v>
      </c>
      <c r="ET181">
        <v>2.8301099999999999</v>
      </c>
      <c r="EU181">
        <v>0.102241</v>
      </c>
      <c r="EV181">
        <v>0.103007</v>
      </c>
      <c r="EW181">
        <v>7.6166300000000006E-2</v>
      </c>
      <c r="EX181">
        <v>7.0000000000000007E-2</v>
      </c>
      <c r="EY181">
        <v>25260.400000000001</v>
      </c>
      <c r="EZ181">
        <v>30819.8</v>
      </c>
      <c r="FA181">
        <v>26038.7</v>
      </c>
      <c r="FB181">
        <v>31226.400000000001</v>
      </c>
      <c r="FC181">
        <v>32249.5</v>
      </c>
      <c r="FD181">
        <v>35412.5</v>
      </c>
      <c r="FE181">
        <v>38334.5</v>
      </c>
      <c r="FF181">
        <v>41413.4</v>
      </c>
      <c r="FG181">
        <v>2.1547800000000001</v>
      </c>
      <c r="FH181">
        <v>1.4897</v>
      </c>
      <c r="FI181">
        <v>6.1500800000000001E-2</v>
      </c>
      <c r="FJ181">
        <v>0</v>
      </c>
      <c r="FK181">
        <v>21.508900000000001</v>
      </c>
      <c r="FL181">
        <v>999.9</v>
      </c>
      <c r="FM181">
        <v>33.738</v>
      </c>
      <c r="FN181">
        <v>27.693999999999999</v>
      </c>
      <c r="FO181">
        <v>12.5176</v>
      </c>
      <c r="FP181">
        <v>62.613199999999999</v>
      </c>
      <c r="FQ181">
        <v>44.114600000000003</v>
      </c>
      <c r="FR181">
        <v>1</v>
      </c>
      <c r="FS181">
        <v>-0.22912299999999999</v>
      </c>
      <c r="FT181">
        <v>0.28577900000000001</v>
      </c>
      <c r="FU181">
        <v>20.263500000000001</v>
      </c>
      <c r="FV181">
        <v>5.2464899999999997</v>
      </c>
      <c r="FW181">
        <v>12.039899999999999</v>
      </c>
      <c r="FX181">
        <v>5.0236000000000001</v>
      </c>
      <c r="FY181">
        <v>3.3008000000000002</v>
      </c>
      <c r="FZ181">
        <v>999.9</v>
      </c>
      <c r="GA181">
        <v>9999</v>
      </c>
      <c r="GB181">
        <v>9999</v>
      </c>
      <c r="GC181">
        <v>9999</v>
      </c>
      <c r="GD181">
        <v>1.8782700000000001</v>
      </c>
      <c r="GE181">
        <v>1.87988</v>
      </c>
      <c r="GF181">
        <v>1.8788199999999999</v>
      </c>
      <c r="GG181">
        <v>1.87927</v>
      </c>
      <c r="GH181">
        <v>1.88079</v>
      </c>
      <c r="GI181">
        <v>1.8752800000000001</v>
      </c>
      <c r="GJ181">
        <v>1.8824700000000001</v>
      </c>
      <c r="GK181">
        <v>1.8771800000000001</v>
      </c>
      <c r="GL181">
        <v>5</v>
      </c>
      <c r="GM181">
        <v>0</v>
      </c>
      <c r="GN181">
        <v>0</v>
      </c>
      <c r="GO181">
        <v>0</v>
      </c>
      <c r="GP181" t="s">
        <v>386</v>
      </c>
      <c r="GQ181" t="s">
        <v>387</v>
      </c>
      <c r="GR181" t="s">
        <v>388</v>
      </c>
      <c r="GS181" t="s">
        <v>388</v>
      </c>
      <c r="GT181" t="s">
        <v>388</v>
      </c>
      <c r="GU181" t="s">
        <v>388</v>
      </c>
      <c r="GV181">
        <v>0</v>
      </c>
      <c r="GW181">
        <v>100</v>
      </c>
      <c r="GX181">
        <v>100</v>
      </c>
      <c r="GY181">
        <v>0.67400000000000004</v>
      </c>
      <c r="GZ181">
        <v>-0.13500000000000001</v>
      </c>
      <c r="HA181">
        <v>0.68040000000001999</v>
      </c>
      <c r="HB181">
        <v>0</v>
      </c>
      <c r="HC181">
        <v>0</v>
      </c>
      <c r="HD181">
        <v>0</v>
      </c>
      <c r="HE181">
        <v>-0.134818181818181</v>
      </c>
      <c r="HF181">
        <v>0</v>
      </c>
      <c r="HG181">
        <v>0</v>
      </c>
      <c r="HH181">
        <v>0</v>
      </c>
      <c r="HI181">
        <v>-1</v>
      </c>
      <c r="HJ181">
        <v>-1</v>
      </c>
      <c r="HK181">
        <v>-1</v>
      </c>
      <c r="HL181">
        <v>-1</v>
      </c>
      <c r="HM181">
        <v>4.5999999999999996</v>
      </c>
      <c r="HN181">
        <v>4.5999999999999996</v>
      </c>
      <c r="HO181">
        <v>0.159912</v>
      </c>
      <c r="HP181">
        <v>4.99878</v>
      </c>
      <c r="HQ181">
        <v>1.5490699999999999</v>
      </c>
      <c r="HR181">
        <v>2.3278799999999999</v>
      </c>
      <c r="HS181">
        <v>1.5173300000000001</v>
      </c>
      <c r="HT181">
        <v>1.2206999999999999E-3</v>
      </c>
      <c r="HU181">
        <v>29.9861</v>
      </c>
      <c r="HV181">
        <v>23.938700000000001</v>
      </c>
      <c r="HW181">
        <v>2</v>
      </c>
      <c r="HX181">
        <v>482.36399999999998</v>
      </c>
      <c r="HY181">
        <v>205.928</v>
      </c>
      <c r="HZ181">
        <v>22.0002</v>
      </c>
      <c r="IA181">
        <v>24.496400000000001</v>
      </c>
      <c r="IB181">
        <v>30</v>
      </c>
      <c r="IC181">
        <v>24.474399999999999</v>
      </c>
      <c r="ID181">
        <v>24.470800000000001</v>
      </c>
      <c r="IE181">
        <v>-1</v>
      </c>
      <c r="IF181">
        <v>-30</v>
      </c>
      <c r="IG181">
        <v>-30</v>
      </c>
      <c r="IH181">
        <v>22</v>
      </c>
      <c r="II181">
        <v>400</v>
      </c>
      <c r="IJ181">
        <v>15.804</v>
      </c>
      <c r="IK181">
        <v>100.621</v>
      </c>
      <c r="IL181">
        <v>101.00700000000001</v>
      </c>
    </row>
    <row r="182" spans="1:246" x14ac:dyDescent="0.35">
      <c r="A182">
        <v>164</v>
      </c>
      <c r="B182">
        <v>1717114976</v>
      </c>
      <c r="C182">
        <v>53103.900000095397</v>
      </c>
      <c r="D182" t="s">
        <v>1039</v>
      </c>
      <c r="E182" t="s">
        <v>1040</v>
      </c>
      <c r="F182" t="s">
        <v>381</v>
      </c>
      <c r="G182">
        <v>1717114976</v>
      </c>
      <c r="H182">
        <f t="shared" si="100"/>
        <v>8.9862008301129482E-4</v>
      </c>
      <c r="I182">
        <f t="shared" si="101"/>
        <v>0.89862008301129481</v>
      </c>
      <c r="J182">
        <f t="shared" si="102"/>
        <v>5.6065726362228432</v>
      </c>
      <c r="K182">
        <f t="shared" si="103"/>
        <v>417.88499999999999</v>
      </c>
      <c r="L182">
        <f t="shared" si="104"/>
        <v>248.17693472134513</v>
      </c>
      <c r="M182">
        <f t="shared" si="105"/>
        <v>24.95888564857615</v>
      </c>
      <c r="N182">
        <f t="shared" si="106"/>
        <v>42.026242047698993</v>
      </c>
      <c r="O182">
        <f t="shared" si="107"/>
        <v>5.6186264802244125E-2</v>
      </c>
      <c r="P182">
        <f t="shared" si="108"/>
        <v>2.9374336177519496</v>
      </c>
      <c r="Q182">
        <f t="shared" si="109"/>
        <v>5.5595973087413979E-2</v>
      </c>
      <c r="R182">
        <f t="shared" si="110"/>
        <v>3.48000016502494E-2</v>
      </c>
      <c r="S182">
        <f t="shared" si="111"/>
        <v>77.21153402593167</v>
      </c>
      <c r="T182">
        <f t="shared" si="112"/>
        <v>23.519630426225579</v>
      </c>
      <c r="U182">
        <f t="shared" si="113"/>
        <v>23.519630426225579</v>
      </c>
      <c r="V182">
        <f t="shared" si="114"/>
        <v>2.9096346624332452</v>
      </c>
      <c r="W182">
        <f t="shared" si="115"/>
        <v>45.916930907370308</v>
      </c>
      <c r="X182">
        <f t="shared" si="116"/>
        <v>1.3182674261709399</v>
      </c>
      <c r="Y182">
        <f t="shared" si="117"/>
        <v>2.8709833173090837</v>
      </c>
      <c r="Z182">
        <f t="shared" si="118"/>
        <v>1.5913672362623053</v>
      </c>
      <c r="AA182">
        <f t="shared" si="119"/>
        <v>-39.629145660798102</v>
      </c>
      <c r="AB182">
        <f t="shared" si="120"/>
        <v>-35.098041723937882</v>
      </c>
      <c r="AC182">
        <f t="shared" si="121"/>
        <v>-2.4871354623744115</v>
      </c>
      <c r="AD182">
        <f t="shared" si="122"/>
        <v>-2.7888211787256978E-3</v>
      </c>
      <c r="AE182">
        <f t="shared" si="123"/>
        <v>5.6060761362315272</v>
      </c>
      <c r="AF182">
        <f t="shared" si="124"/>
        <v>0.89896098312962858</v>
      </c>
      <c r="AG182">
        <f t="shared" si="125"/>
        <v>5.6065726362228432</v>
      </c>
      <c r="AH182">
        <v>430.252023957049</v>
      </c>
      <c r="AI182">
        <v>423.44737575757603</v>
      </c>
      <c r="AJ182">
        <v>-9.5126018240942003E-4</v>
      </c>
      <c r="AK182">
        <v>66.693938822668201</v>
      </c>
      <c r="AL182">
        <f t="shared" si="126"/>
        <v>0.89862008301129481</v>
      </c>
      <c r="AM182">
        <v>12.0448521846068</v>
      </c>
      <c r="AN182">
        <v>13.109040606060599</v>
      </c>
      <c r="AO182">
        <v>1.0796256929111801E-6</v>
      </c>
      <c r="AP182">
        <v>77.838928429940907</v>
      </c>
      <c r="AQ182">
        <v>14</v>
      </c>
      <c r="AR182">
        <v>3</v>
      </c>
      <c r="AS182">
        <f t="shared" si="127"/>
        <v>1</v>
      </c>
      <c r="AT182">
        <f t="shared" si="128"/>
        <v>0</v>
      </c>
      <c r="AU182">
        <f t="shared" si="129"/>
        <v>53779.221355638008</v>
      </c>
      <c r="AV182" t="s">
        <v>427</v>
      </c>
      <c r="AW182">
        <v>10452.200000000001</v>
      </c>
      <c r="AX182">
        <v>1034.8442307692301</v>
      </c>
      <c r="AY182">
        <v>4484.24</v>
      </c>
      <c r="AZ182">
        <f t="shared" si="130"/>
        <v>0.76922639493666034</v>
      </c>
      <c r="BA182">
        <v>-1.01765535009789</v>
      </c>
      <c r="BB182" t="s">
        <v>1041</v>
      </c>
      <c r="BC182">
        <v>10453.5</v>
      </c>
      <c r="BD182">
        <v>1679.5644</v>
      </c>
      <c r="BE182">
        <v>2112.63</v>
      </c>
      <c r="BF182">
        <f t="shared" si="131"/>
        <v>0.20498885275699019</v>
      </c>
      <c r="BG182">
        <v>0.5</v>
      </c>
      <c r="BH182">
        <f t="shared" si="132"/>
        <v>336.74508201296584</v>
      </c>
      <c r="BI182">
        <f t="shared" si="133"/>
        <v>5.6065726362228432</v>
      </c>
      <c r="BJ182">
        <f t="shared" si="134"/>
        <v>34.514494016698222</v>
      </c>
      <c r="BK182">
        <f t="shared" si="135"/>
        <v>1.9671342924217308E-2</v>
      </c>
      <c r="BL182">
        <f t="shared" si="136"/>
        <v>1.1225865390532179</v>
      </c>
      <c r="BM182">
        <f t="shared" si="137"/>
        <v>821.91594000477789</v>
      </c>
      <c r="BN182" t="s">
        <v>383</v>
      </c>
      <c r="BO182">
        <v>0</v>
      </c>
      <c r="BP182">
        <f t="shared" si="138"/>
        <v>821.91594000477789</v>
      </c>
      <c r="BQ182">
        <f t="shared" si="139"/>
        <v>0.61095130713623402</v>
      </c>
      <c r="BR182">
        <f t="shared" si="140"/>
        <v>0.33552404318087553</v>
      </c>
      <c r="BS182">
        <f t="shared" si="141"/>
        <v>0.64756967465164561</v>
      </c>
      <c r="BT182">
        <f t="shared" si="142"/>
        <v>0.40181046397475145</v>
      </c>
      <c r="BU182">
        <f t="shared" si="143"/>
        <v>0.68754360434809692</v>
      </c>
      <c r="BV182">
        <f t="shared" si="144"/>
        <v>0.16419290581844495</v>
      </c>
      <c r="BW182">
        <f t="shared" si="145"/>
        <v>0.83580709418155508</v>
      </c>
      <c r="BX182">
        <f t="shared" si="146"/>
        <v>400.18700000000001</v>
      </c>
      <c r="BY182">
        <f t="shared" si="147"/>
        <v>336.74508201296584</v>
      </c>
      <c r="BZ182">
        <f t="shared" si="148"/>
        <v>0.84146931812619064</v>
      </c>
      <c r="CA182">
        <f t="shared" si="149"/>
        <v>0.19293863625238117</v>
      </c>
      <c r="CB182">
        <v>1717114976</v>
      </c>
      <c r="CC182">
        <v>417.88499999999999</v>
      </c>
      <c r="CD182">
        <v>425.06299999999999</v>
      </c>
      <c r="CE182">
        <v>13.1081</v>
      </c>
      <c r="CF182">
        <v>12.0435</v>
      </c>
      <c r="CG182">
        <v>417.226</v>
      </c>
      <c r="CH182">
        <v>13.242100000000001</v>
      </c>
      <c r="CI182">
        <v>500.00599999999997</v>
      </c>
      <c r="CJ182">
        <v>100.46899999999999</v>
      </c>
      <c r="CK182">
        <v>9.9917400000000003E-2</v>
      </c>
      <c r="CL182">
        <v>23.297999999999998</v>
      </c>
      <c r="CM182">
        <v>22.531700000000001</v>
      </c>
      <c r="CN182">
        <v>999.9</v>
      </c>
      <c r="CO182">
        <v>0</v>
      </c>
      <c r="CP182">
        <v>0</v>
      </c>
      <c r="CQ182">
        <v>9998.1200000000008</v>
      </c>
      <c r="CR182">
        <v>0</v>
      </c>
      <c r="CS182">
        <v>1.5289399999999999E-3</v>
      </c>
      <c r="CT182">
        <v>400.18700000000001</v>
      </c>
      <c r="CU182">
        <v>0.94999199999999995</v>
      </c>
      <c r="CV182">
        <v>5.0007799999999998E-2</v>
      </c>
      <c r="CW182">
        <v>0</v>
      </c>
      <c r="CX182">
        <v>1679.61</v>
      </c>
      <c r="CY182">
        <v>8.2756299999999996</v>
      </c>
      <c r="CZ182">
        <v>3907.35</v>
      </c>
      <c r="DA182">
        <v>3406.47</v>
      </c>
      <c r="DB182">
        <v>37.25</v>
      </c>
      <c r="DC182">
        <v>40.625</v>
      </c>
      <c r="DD182">
        <v>39.25</v>
      </c>
      <c r="DE182">
        <v>40.436999999999998</v>
      </c>
      <c r="DF182">
        <v>40.875</v>
      </c>
      <c r="DG182">
        <v>372.31</v>
      </c>
      <c r="DH182">
        <v>19.600000000000001</v>
      </c>
      <c r="DI182">
        <v>0</v>
      </c>
      <c r="DJ182">
        <v>300</v>
      </c>
      <c r="DK182">
        <v>0</v>
      </c>
      <c r="DL182">
        <v>1679.5644</v>
      </c>
      <c r="DM182">
        <v>0.50846154710463998</v>
      </c>
      <c r="DN182">
        <v>-3.2146154174241799</v>
      </c>
      <c r="DO182">
        <v>3905.4207999999999</v>
      </c>
      <c r="DP182">
        <v>15</v>
      </c>
      <c r="DQ182">
        <v>1717115003</v>
      </c>
      <c r="DR182" t="s">
        <v>1042</v>
      </c>
      <c r="DS182">
        <v>1717115001</v>
      </c>
      <c r="DT182">
        <v>1717115003</v>
      </c>
      <c r="DU182">
        <v>165</v>
      </c>
      <c r="DV182">
        <v>-1.4999999999999999E-2</v>
      </c>
      <c r="DW182">
        <v>1E-3</v>
      </c>
      <c r="DX182">
        <v>0.65900000000000003</v>
      </c>
      <c r="DY182">
        <v>-0.13400000000000001</v>
      </c>
      <c r="DZ182">
        <v>425</v>
      </c>
      <c r="EA182">
        <v>12</v>
      </c>
      <c r="EB182">
        <v>0.41</v>
      </c>
      <c r="EC182">
        <v>0.09</v>
      </c>
      <c r="ED182">
        <v>-7.1401715000000001</v>
      </c>
      <c r="EE182">
        <v>-0.14066932330826301</v>
      </c>
      <c r="EF182">
        <v>3.4757765502834097E-2</v>
      </c>
      <c r="EG182">
        <v>1</v>
      </c>
      <c r="EH182">
        <v>417.90859377640999</v>
      </c>
      <c r="EI182">
        <v>1.60713086337189E-2</v>
      </c>
      <c r="EJ182">
        <v>3.5091964338098303E-2</v>
      </c>
      <c r="EK182">
        <v>1</v>
      </c>
      <c r="EL182">
        <v>1.062754</v>
      </c>
      <c r="EM182">
        <v>8.3359398496244894E-3</v>
      </c>
      <c r="EN182">
        <v>1.4002335519476699E-3</v>
      </c>
      <c r="EO182">
        <v>1</v>
      </c>
      <c r="EP182">
        <v>3</v>
      </c>
      <c r="EQ182">
        <v>3</v>
      </c>
      <c r="ER182" t="s">
        <v>385</v>
      </c>
      <c r="ES182">
        <v>2.9781300000000002</v>
      </c>
      <c r="ET182">
        <v>2.83005</v>
      </c>
      <c r="EU182">
        <v>0.10231999999999999</v>
      </c>
      <c r="EV182">
        <v>0.103084</v>
      </c>
      <c r="EW182">
        <v>7.6091400000000003E-2</v>
      </c>
      <c r="EX182">
        <v>6.9911000000000001E-2</v>
      </c>
      <c r="EY182">
        <v>25259.9</v>
      </c>
      <c r="EZ182">
        <v>30816.7</v>
      </c>
      <c r="FA182">
        <v>26040.3</v>
      </c>
      <c r="FB182">
        <v>31225.8</v>
      </c>
      <c r="FC182">
        <v>32254.2</v>
      </c>
      <c r="FD182">
        <v>35415.300000000003</v>
      </c>
      <c r="FE182">
        <v>38337</v>
      </c>
      <c r="FF182">
        <v>41412.699999999997</v>
      </c>
      <c r="FG182">
        <v>2.1547000000000001</v>
      </c>
      <c r="FH182">
        <v>1.4896199999999999</v>
      </c>
      <c r="FI182">
        <v>5.9433300000000001E-2</v>
      </c>
      <c r="FJ182">
        <v>0</v>
      </c>
      <c r="FK182">
        <v>21.5518</v>
      </c>
      <c r="FL182">
        <v>999.9</v>
      </c>
      <c r="FM182">
        <v>33.689</v>
      </c>
      <c r="FN182">
        <v>27.684000000000001</v>
      </c>
      <c r="FO182">
        <v>12.4922</v>
      </c>
      <c r="FP182">
        <v>62.693199999999997</v>
      </c>
      <c r="FQ182">
        <v>44.130600000000001</v>
      </c>
      <c r="FR182">
        <v>1</v>
      </c>
      <c r="FS182">
        <v>-0.23025399999999999</v>
      </c>
      <c r="FT182">
        <v>0.27154099999999998</v>
      </c>
      <c r="FU182">
        <v>20.263200000000001</v>
      </c>
      <c r="FV182">
        <v>5.2469400000000004</v>
      </c>
      <c r="FW182">
        <v>12.039899999999999</v>
      </c>
      <c r="FX182">
        <v>5.0239000000000003</v>
      </c>
      <c r="FY182">
        <v>3.3008999999999999</v>
      </c>
      <c r="FZ182">
        <v>999.9</v>
      </c>
      <c r="GA182">
        <v>9999</v>
      </c>
      <c r="GB182">
        <v>9999</v>
      </c>
      <c r="GC182">
        <v>9999</v>
      </c>
      <c r="GD182">
        <v>1.8783000000000001</v>
      </c>
      <c r="GE182">
        <v>1.87988</v>
      </c>
      <c r="GF182">
        <v>1.8788100000000001</v>
      </c>
      <c r="GG182">
        <v>1.87927</v>
      </c>
      <c r="GH182">
        <v>1.8807700000000001</v>
      </c>
      <c r="GI182">
        <v>1.8752800000000001</v>
      </c>
      <c r="GJ182">
        <v>1.88243</v>
      </c>
      <c r="GK182">
        <v>1.87724</v>
      </c>
      <c r="GL182">
        <v>5</v>
      </c>
      <c r="GM182">
        <v>0</v>
      </c>
      <c r="GN182">
        <v>0</v>
      </c>
      <c r="GO182">
        <v>0</v>
      </c>
      <c r="GP182" t="s">
        <v>386</v>
      </c>
      <c r="GQ182" t="s">
        <v>387</v>
      </c>
      <c r="GR182" t="s">
        <v>388</v>
      </c>
      <c r="GS182" t="s">
        <v>388</v>
      </c>
      <c r="GT182" t="s">
        <v>388</v>
      </c>
      <c r="GU182" t="s">
        <v>388</v>
      </c>
      <c r="GV182">
        <v>0</v>
      </c>
      <c r="GW182">
        <v>100</v>
      </c>
      <c r="GX182">
        <v>100</v>
      </c>
      <c r="GY182">
        <v>0.65900000000000003</v>
      </c>
      <c r="GZ182">
        <v>-0.13400000000000001</v>
      </c>
      <c r="HA182">
        <v>0.67400000000009197</v>
      </c>
      <c r="HB182">
        <v>0</v>
      </c>
      <c r="HC182">
        <v>0</v>
      </c>
      <c r="HD182">
        <v>0</v>
      </c>
      <c r="HE182">
        <v>-0.13475454545454499</v>
      </c>
      <c r="HF182">
        <v>0</v>
      </c>
      <c r="HG182">
        <v>0</v>
      </c>
      <c r="HH182">
        <v>0</v>
      </c>
      <c r="HI182">
        <v>-1</v>
      </c>
      <c r="HJ182">
        <v>-1</v>
      </c>
      <c r="HK182">
        <v>-1</v>
      </c>
      <c r="HL182">
        <v>-1</v>
      </c>
      <c r="HM182">
        <v>4.5999999999999996</v>
      </c>
      <c r="HN182">
        <v>4.5999999999999996</v>
      </c>
      <c r="HO182">
        <v>0.159912</v>
      </c>
      <c r="HP182">
        <v>4.99878</v>
      </c>
      <c r="HQ182">
        <v>1.5490699999999999</v>
      </c>
      <c r="HR182">
        <v>2.3278799999999999</v>
      </c>
      <c r="HS182">
        <v>1.5173300000000001</v>
      </c>
      <c r="HT182">
        <v>1.2206999999999999E-3</v>
      </c>
      <c r="HU182">
        <v>29.964700000000001</v>
      </c>
      <c r="HV182">
        <v>23.938700000000001</v>
      </c>
      <c r="HW182">
        <v>2</v>
      </c>
      <c r="HX182">
        <v>482.18599999999998</v>
      </c>
      <c r="HY182">
        <v>205.85499999999999</v>
      </c>
      <c r="HZ182">
        <v>22</v>
      </c>
      <c r="IA182">
        <v>24.484000000000002</v>
      </c>
      <c r="IB182">
        <v>30</v>
      </c>
      <c r="IC182">
        <v>24.46</v>
      </c>
      <c r="ID182">
        <v>24.458500000000001</v>
      </c>
      <c r="IE182">
        <v>-1</v>
      </c>
      <c r="IF182">
        <v>-30</v>
      </c>
      <c r="IG182">
        <v>-30</v>
      </c>
      <c r="IH182">
        <v>22</v>
      </c>
      <c r="II182">
        <v>400</v>
      </c>
      <c r="IJ182">
        <v>15.804</v>
      </c>
      <c r="IK182">
        <v>100.628</v>
      </c>
      <c r="IL182">
        <v>101.005</v>
      </c>
    </row>
    <row r="183" spans="1:246" x14ac:dyDescent="0.35">
      <c r="A183">
        <v>165</v>
      </c>
      <c r="B183">
        <v>1717115276</v>
      </c>
      <c r="C183">
        <v>53403.900000095397</v>
      </c>
      <c r="D183" t="s">
        <v>1043</v>
      </c>
      <c r="E183" t="s">
        <v>1044</v>
      </c>
      <c r="F183" t="s">
        <v>381</v>
      </c>
      <c r="G183">
        <v>1717115276</v>
      </c>
      <c r="H183">
        <f t="shared" si="100"/>
        <v>8.9345999536056273E-4</v>
      </c>
      <c r="I183">
        <f t="shared" si="101"/>
        <v>0.89345999536056275</v>
      </c>
      <c r="J183">
        <f t="shared" si="102"/>
        <v>5.5063821034702976</v>
      </c>
      <c r="K183">
        <f t="shared" si="103"/>
        <v>418.09100000000001</v>
      </c>
      <c r="L183">
        <f t="shared" si="104"/>
        <v>250.54592056325777</v>
      </c>
      <c r="M183">
        <f t="shared" si="105"/>
        <v>25.196393080004306</v>
      </c>
      <c r="N183">
        <f t="shared" si="106"/>
        <v>42.045726210706199</v>
      </c>
      <c r="O183">
        <f t="shared" si="107"/>
        <v>5.5938676178518228E-2</v>
      </c>
      <c r="P183">
        <f t="shared" si="108"/>
        <v>2.9360630424243777</v>
      </c>
      <c r="Q183">
        <f t="shared" si="109"/>
        <v>5.5353276040812895E-2</v>
      </c>
      <c r="R183">
        <f t="shared" si="110"/>
        <v>3.4647882784490949E-2</v>
      </c>
      <c r="S183">
        <f t="shared" si="111"/>
        <v>77.145876403727769</v>
      </c>
      <c r="T183">
        <f t="shared" si="112"/>
        <v>23.490486729775071</v>
      </c>
      <c r="U183">
        <f t="shared" si="113"/>
        <v>23.490486729775071</v>
      </c>
      <c r="V183">
        <f t="shared" si="114"/>
        <v>2.904526287186767</v>
      </c>
      <c r="W183">
        <f t="shared" si="115"/>
        <v>45.898694474771432</v>
      </c>
      <c r="X183">
        <f t="shared" si="116"/>
        <v>1.3153425244750798</v>
      </c>
      <c r="Y183">
        <f t="shared" si="117"/>
        <v>2.8657514980040832</v>
      </c>
      <c r="Z183">
        <f t="shared" si="118"/>
        <v>1.5891837627116872</v>
      </c>
      <c r="AA183">
        <f t="shared" si="119"/>
        <v>-39.40158579540082</v>
      </c>
      <c r="AB183">
        <f t="shared" si="120"/>
        <v>-35.248866615464962</v>
      </c>
      <c r="AC183">
        <f t="shared" si="121"/>
        <v>-2.4982388936905893</v>
      </c>
      <c r="AD183">
        <f t="shared" si="122"/>
        <v>-2.8149008285964783E-3</v>
      </c>
      <c r="AE183">
        <f t="shared" si="123"/>
        <v>5.6030148928106165</v>
      </c>
      <c r="AF183">
        <f t="shared" si="124"/>
        <v>0.89165884266677509</v>
      </c>
      <c r="AG183">
        <f t="shared" si="125"/>
        <v>5.5063821034702976</v>
      </c>
      <c r="AH183">
        <v>430.423446244128</v>
      </c>
      <c r="AI183">
        <v>423.72087878787897</v>
      </c>
      <c r="AJ183">
        <v>2.6570522356422102E-3</v>
      </c>
      <c r="AK183">
        <v>66.787680603116698</v>
      </c>
      <c r="AL183">
        <f t="shared" si="126"/>
        <v>0.89345999536056275</v>
      </c>
      <c r="AM183">
        <v>12.0220565907952</v>
      </c>
      <c r="AN183">
        <v>13.080203636363599</v>
      </c>
      <c r="AO183">
        <v>-2.3218924415877102E-6</v>
      </c>
      <c r="AP183">
        <v>78.098620374958799</v>
      </c>
      <c r="AQ183">
        <v>14</v>
      </c>
      <c r="AR183">
        <v>3</v>
      </c>
      <c r="AS183">
        <f t="shared" si="127"/>
        <v>1</v>
      </c>
      <c r="AT183">
        <f t="shared" si="128"/>
        <v>0</v>
      </c>
      <c r="AU183">
        <f t="shared" si="129"/>
        <v>53744.395356130335</v>
      </c>
      <c r="AV183" t="s">
        <v>427</v>
      </c>
      <c r="AW183">
        <v>10452.200000000001</v>
      </c>
      <c r="AX183">
        <v>1034.8442307692301</v>
      </c>
      <c r="AY183">
        <v>4484.24</v>
      </c>
      <c r="AZ183">
        <f t="shared" si="130"/>
        <v>0.76922639493666034</v>
      </c>
      <c r="BA183">
        <v>-1.01765535009789</v>
      </c>
      <c r="BB183" t="s">
        <v>1045</v>
      </c>
      <c r="BC183">
        <v>10447.9</v>
      </c>
      <c r="BD183">
        <v>1678.6096153846199</v>
      </c>
      <c r="BE183">
        <v>2107.6999999999998</v>
      </c>
      <c r="BF183">
        <f t="shared" si="131"/>
        <v>0.20358228619603358</v>
      </c>
      <c r="BG183">
        <v>0.5</v>
      </c>
      <c r="BH183">
        <f t="shared" si="132"/>
        <v>336.46193320186387</v>
      </c>
      <c r="BI183">
        <f t="shared" si="133"/>
        <v>5.5063821034702976</v>
      </c>
      <c r="BJ183">
        <f t="shared" si="134"/>
        <v>34.248844789586293</v>
      </c>
      <c r="BK183">
        <f t="shared" si="135"/>
        <v>1.9390120574662519E-2</v>
      </c>
      <c r="BL183">
        <f t="shared" si="136"/>
        <v>1.1275513593016084</v>
      </c>
      <c r="BM183">
        <f t="shared" si="137"/>
        <v>821.1686753196775</v>
      </c>
      <c r="BN183" t="s">
        <v>383</v>
      </c>
      <c r="BO183">
        <v>0</v>
      </c>
      <c r="BP183">
        <f t="shared" si="138"/>
        <v>821.1686753196775</v>
      </c>
      <c r="BQ183">
        <f t="shared" si="139"/>
        <v>0.61039584603137187</v>
      </c>
      <c r="BR183">
        <f t="shared" si="140"/>
        <v>0.33352501908338716</v>
      </c>
      <c r="BS183">
        <f t="shared" si="141"/>
        <v>0.64878343590740795</v>
      </c>
      <c r="BT183">
        <f t="shared" si="142"/>
        <v>0.39995160292891446</v>
      </c>
      <c r="BU183">
        <f t="shared" si="143"/>
        <v>0.6889728401707812</v>
      </c>
      <c r="BV183">
        <f t="shared" si="144"/>
        <v>0.16315901898603205</v>
      </c>
      <c r="BW183">
        <f t="shared" si="145"/>
        <v>0.83684098101396798</v>
      </c>
      <c r="BX183">
        <f t="shared" si="146"/>
        <v>399.851</v>
      </c>
      <c r="BY183">
        <f t="shared" si="147"/>
        <v>336.46193320186387</v>
      </c>
      <c r="BZ183">
        <f t="shared" si="148"/>
        <v>0.84146827993893691</v>
      </c>
      <c r="CA183">
        <f t="shared" si="149"/>
        <v>0.19293655987787395</v>
      </c>
      <c r="CB183">
        <v>1717115276</v>
      </c>
      <c r="CC183">
        <v>418.09100000000001</v>
      </c>
      <c r="CD183">
        <v>425.262</v>
      </c>
      <c r="CE183">
        <v>13.0794</v>
      </c>
      <c r="CF183">
        <v>12.023400000000001</v>
      </c>
      <c r="CG183">
        <v>417.47300000000001</v>
      </c>
      <c r="CH183">
        <v>13.214399999999999</v>
      </c>
      <c r="CI183">
        <v>499.99799999999999</v>
      </c>
      <c r="CJ183">
        <v>100.46599999999999</v>
      </c>
      <c r="CK183">
        <v>9.9968199999999993E-2</v>
      </c>
      <c r="CL183">
        <v>23.267800000000001</v>
      </c>
      <c r="CM183">
        <v>22.5014</v>
      </c>
      <c r="CN183">
        <v>999.9</v>
      </c>
      <c r="CO183">
        <v>0</v>
      </c>
      <c r="CP183">
        <v>0</v>
      </c>
      <c r="CQ183">
        <v>9990.6200000000008</v>
      </c>
      <c r="CR183">
        <v>0</v>
      </c>
      <c r="CS183">
        <v>1.5289399999999999E-3</v>
      </c>
      <c r="CT183">
        <v>399.851</v>
      </c>
      <c r="CU183">
        <v>0.95002900000000001</v>
      </c>
      <c r="CV183">
        <v>4.99707E-2</v>
      </c>
      <c r="CW183">
        <v>0</v>
      </c>
      <c r="CX183">
        <v>1678.98</v>
      </c>
      <c r="CY183">
        <v>8.2756299999999996</v>
      </c>
      <c r="CZ183">
        <v>3901.64</v>
      </c>
      <c r="DA183">
        <v>3403.58</v>
      </c>
      <c r="DB183">
        <v>37.25</v>
      </c>
      <c r="DC183">
        <v>40.625</v>
      </c>
      <c r="DD183">
        <v>39.25</v>
      </c>
      <c r="DE183">
        <v>40.436999999999998</v>
      </c>
      <c r="DF183">
        <v>40.875</v>
      </c>
      <c r="DG183">
        <v>372.01</v>
      </c>
      <c r="DH183">
        <v>19.57</v>
      </c>
      <c r="DI183">
        <v>0</v>
      </c>
      <c r="DJ183">
        <v>299.200000047684</v>
      </c>
      <c r="DK183">
        <v>0</v>
      </c>
      <c r="DL183">
        <v>1678.6096153846199</v>
      </c>
      <c r="DM183">
        <v>5.7777782568020498E-2</v>
      </c>
      <c r="DN183">
        <v>1.9213674968733701</v>
      </c>
      <c r="DO183">
        <v>3902.9984615384601</v>
      </c>
      <c r="DP183">
        <v>15</v>
      </c>
      <c r="DQ183">
        <v>1717115309</v>
      </c>
      <c r="DR183" t="s">
        <v>1046</v>
      </c>
      <c r="DS183">
        <v>1717115309</v>
      </c>
      <c r="DT183">
        <v>1717115304</v>
      </c>
      <c r="DU183">
        <v>166</v>
      </c>
      <c r="DV183">
        <v>-4.1000000000000002E-2</v>
      </c>
      <c r="DW183">
        <v>-1E-3</v>
      </c>
      <c r="DX183">
        <v>0.61799999999999999</v>
      </c>
      <c r="DY183">
        <v>-0.13500000000000001</v>
      </c>
      <c r="DZ183">
        <v>425</v>
      </c>
      <c r="EA183">
        <v>12</v>
      </c>
      <c r="EB183">
        <v>0.68</v>
      </c>
      <c r="EC183">
        <v>0.09</v>
      </c>
      <c r="ED183">
        <v>-7.1196966666666697</v>
      </c>
      <c r="EE183">
        <v>0.21221064935065601</v>
      </c>
      <c r="EF183">
        <v>3.6533378388918999E-2</v>
      </c>
      <c r="EG183">
        <v>1</v>
      </c>
      <c r="EH183">
        <v>418.12661879596402</v>
      </c>
      <c r="EI183">
        <v>0.17558852800695299</v>
      </c>
      <c r="EJ183">
        <v>3.4278099774307402E-2</v>
      </c>
      <c r="EK183">
        <v>1</v>
      </c>
      <c r="EL183">
        <v>1.05926095238095</v>
      </c>
      <c r="EM183">
        <v>-2.79116883116733E-3</v>
      </c>
      <c r="EN183">
        <v>1.51148903170702E-3</v>
      </c>
      <c r="EO183">
        <v>1</v>
      </c>
      <c r="EP183">
        <v>3</v>
      </c>
      <c r="EQ183">
        <v>3</v>
      </c>
      <c r="ER183" t="s">
        <v>385</v>
      </c>
      <c r="ES183">
        <v>2.9781200000000001</v>
      </c>
      <c r="ET183">
        <v>2.8300399999999999</v>
      </c>
      <c r="EU183">
        <v>0.102366</v>
      </c>
      <c r="EV183">
        <v>0.10312200000000001</v>
      </c>
      <c r="EW183">
        <v>7.5972499999999998E-2</v>
      </c>
      <c r="EX183">
        <v>6.9824899999999995E-2</v>
      </c>
      <c r="EY183">
        <v>25258.9</v>
      </c>
      <c r="EZ183">
        <v>30815.7</v>
      </c>
      <c r="FA183">
        <v>26040.5</v>
      </c>
      <c r="FB183">
        <v>31226</v>
      </c>
      <c r="FC183">
        <v>32258.2</v>
      </c>
      <c r="FD183">
        <v>35419.1</v>
      </c>
      <c r="FE183">
        <v>38336.800000000003</v>
      </c>
      <c r="FF183">
        <v>41413.300000000003</v>
      </c>
      <c r="FG183">
        <v>2.1549200000000002</v>
      </c>
      <c r="FH183">
        <v>1.4898</v>
      </c>
      <c r="FI183">
        <v>6.2875399999999998E-2</v>
      </c>
      <c r="FJ183">
        <v>0</v>
      </c>
      <c r="FK183">
        <v>21.464600000000001</v>
      </c>
      <c r="FL183">
        <v>999.9</v>
      </c>
      <c r="FM183">
        <v>33.689</v>
      </c>
      <c r="FN183">
        <v>27.673999999999999</v>
      </c>
      <c r="FO183">
        <v>12.4857</v>
      </c>
      <c r="FP183">
        <v>62.573300000000003</v>
      </c>
      <c r="FQ183">
        <v>44.122599999999998</v>
      </c>
      <c r="FR183">
        <v>1</v>
      </c>
      <c r="FS183">
        <v>-0.231209</v>
      </c>
      <c r="FT183">
        <v>0.26500499999999999</v>
      </c>
      <c r="FU183">
        <v>20.263200000000001</v>
      </c>
      <c r="FV183">
        <v>5.2473900000000002</v>
      </c>
      <c r="FW183">
        <v>12.039899999999999</v>
      </c>
      <c r="FX183">
        <v>5.0236999999999998</v>
      </c>
      <c r="FY183">
        <v>3.3008999999999999</v>
      </c>
      <c r="FZ183">
        <v>999.9</v>
      </c>
      <c r="GA183">
        <v>9999</v>
      </c>
      <c r="GB183">
        <v>9999</v>
      </c>
      <c r="GC183">
        <v>9999</v>
      </c>
      <c r="GD183">
        <v>1.8782399999999999</v>
      </c>
      <c r="GE183">
        <v>1.8798699999999999</v>
      </c>
      <c r="GF183">
        <v>1.8788100000000001</v>
      </c>
      <c r="GG183">
        <v>1.87924</v>
      </c>
      <c r="GH183">
        <v>1.8807700000000001</v>
      </c>
      <c r="GI183">
        <v>1.8752500000000001</v>
      </c>
      <c r="GJ183">
        <v>1.8824000000000001</v>
      </c>
      <c r="GK183">
        <v>1.8771599999999999</v>
      </c>
      <c r="GL183">
        <v>5</v>
      </c>
      <c r="GM183">
        <v>0</v>
      </c>
      <c r="GN183">
        <v>0</v>
      </c>
      <c r="GO183">
        <v>0</v>
      </c>
      <c r="GP183" t="s">
        <v>386</v>
      </c>
      <c r="GQ183" t="s">
        <v>387</v>
      </c>
      <c r="GR183" t="s">
        <v>388</v>
      </c>
      <c r="GS183" t="s">
        <v>388</v>
      </c>
      <c r="GT183" t="s">
        <v>388</v>
      </c>
      <c r="GU183" t="s">
        <v>388</v>
      </c>
      <c r="GV183">
        <v>0</v>
      </c>
      <c r="GW183">
        <v>100</v>
      </c>
      <c r="GX183">
        <v>100</v>
      </c>
      <c r="GY183">
        <v>0.61799999999999999</v>
      </c>
      <c r="GZ183">
        <v>-0.13500000000000001</v>
      </c>
      <c r="HA183">
        <v>0.65890909090910599</v>
      </c>
      <c r="HB183">
        <v>0</v>
      </c>
      <c r="HC183">
        <v>0</v>
      </c>
      <c r="HD183">
        <v>0</v>
      </c>
      <c r="HE183">
        <v>-0.13388181818181999</v>
      </c>
      <c r="HF183">
        <v>0</v>
      </c>
      <c r="HG183">
        <v>0</v>
      </c>
      <c r="HH183">
        <v>0</v>
      </c>
      <c r="HI183">
        <v>-1</v>
      </c>
      <c r="HJ183">
        <v>-1</v>
      </c>
      <c r="HK183">
        <v>-1</v>
      </c>
      <c r="HL183">
        <v>-1</v>
      </c>
      <c r="HM183">
        <v>4.5999999999999996</v>
      </c>
      <c r="HN183">
        <v>4.5</v>
      </c>
      <c r="HO183">
        <v>0.159912</v>
      </c>
      <c r="HP183">
        <v>4.99878</v>
      </c>
      <c r="HQ183">
        <v>1.5502899999999999</v>
      </c>
      <c r="HR183">
        <v>2.3278799999999999</v>
      </c>
      <c r="HS183">
        <v>1.5173300000000001</v>
      </c>
      <c r="HT183">
        <v>1.2206999999999999E-3</v>
      </c>
      <c r="HU183">
        <v>29.943300000000001</v>
      </c>
      <c r="HV183">
        <v>23.9299</v>
      </c>
      <c r="HW183">
        <v>2</v>
      </c>
      <c r="HX183">
        <v>482.21</v>
      </c>
      <c r="HY183">
        <v>205.86</v>
      </c>
      <c r="HZ183">
        <v>22</v>
      </c>
      <c r="IA183">
        <v>24.4697</v>
      </c>
      <c r="IB183">
        <v>30</v>
      </c>
      <c r="IC183">
        <v>24.447600000000001</v>
      </c>
      <c r="ID183">
        <v>24.444199999999999</v>
      </c>
      <c r="IE183">
        <v>-1</v>
      </c>
      <c r="IF183">
        <v>-30</v>
      </c>
      <c r="IG183">
        <v>-30</v>
      </c>
      <c r="IH183">
        <v>22</v>
      </c>
      <c r="II183">
        <v>400</v>
      </c>
      <c r="IJ183">
        <v>15.804</v>
      </c>
      <c r="IK183">
        <v>100.628</v>
      </c>
      <c r="IL183">
        <v>101.006</v>
      </c>
    </row>
    <row r="184" spans="1:246" x14ac:dyDescent="0.35">
      <c r="A184">
        <v>166</v>
      </c>
      <c r="B184">
        <v>1717115875</v>
      </c>
      <c r="C184">
        <v>54002.900000095397</v>
      </c>
      <c r="D184" t="s">
        <v>1047</v>
      </c>
      <c r="E184" t="s">
        <v>1048</v>
      </c>
      <c r="F184" t="s">
        <v>381</v>
      </c>
      <c r="G184">
        <v>1717115875</v>
      </c>
      <c r="H184">
        <f t="shared" si="100"/>
        <v>9.0012233661669475E-4</v>
      </c>
      <c r="I184">
        <f t="shared" si="101"/>
        <v>0.90012233661669472</v>
      </c>
      <c r="J184">
        <f t="shared" si="102"/>
        <v>5.5556255255933724</v>
      </c>
      <c r="K184">
        <f t="shared" si="103"/>
        <v>417.80599999999998</v>
      </c>
      <c r="L184">
        <f t="shared" si="104"/>
        <v>249.2321756333734</v>
      </c>
      <c r="M184">
        <f t="shared" si="105"/>
        <v>25.060784602389333</v>
      </c>
      <c r="N184">
        <f t="shared" si="106"/>
        <v>42.011213620300396</v>
      </c>
      <c r="O184">
        <f t="shared" si="107"/>
        <v>5.6084529647147656E-2</v>
      </c>
      <c r="P184">
        <f t="shared" si="108"/>
        <v>2.9369184784961853</v>
      </c>
      <c r="Q184">
        <f t="shared" si="109"/>
        <v>5.5496259583496778E-2</v>
      </c>
      <c r="R184">
        <f t="shared" si="110"/>
        <v>3.4737501674574962E-2</v>
      </c>
      <c r="S184">
        <f t="shared" si="111"/>
        <v>77.214369333283486</v>
      </c>
      <c r="T184">
        <f t="shared" si="112"/>
        <v>23.505594733681761</v>
      </c>
      <c r="U184">
        <f t="shared" si="113"/>
        <v>23.505594733681761</v>
      </c>
      <c r="V184">
        <f t="shared" si="114"/>
        <v>2.9071734734141157</v>
      </c>
      <c r="W184">
        <f t="shared" si="115"/>
        <v>45.683244759614638</v>
      </c>
      <c r="X184">
        <f t="shared" si="116"/>
        <v>1.3104736285995198</v>
      </c>
      <c r="Y184">
        <f t="shared" si="117"/>
        <v>2.8686089079163173</v>
      </c>
      <c r="Z184">
        <f t="shared" si="118"/>
        <v>1.5966998448145959</v>
      </c>
      <c r="AA184">
        <f t="shared" si="119"/>
        <v>-39.695395044796236</v>
      </c>
      <c r="AB184">
        <f t="shared" si="120"/>
        <v>-35.038734633224088</v>
      </c>
      <c r="AC184">
        <f t="shared" si="121"/>
        <v>-2.4830197755188173</v>
      </c>
      <c r="AD184">
        <f t="shared" si="122"/>
        <v>-2.7801202556503313E-3</v>
      </c>
      <c r="AE184">
        <f t="shared" si="123"/>
        <v>5.5186018286725966</v>
      </c>
      <c r="AF184">
        <f t="shared" si="124"/>
        <v>0.89870016146433152</v>
      </c>
      <c r="AG184">
        <f t="shared" si="125"/>
        <v>5.5556255255933724</v>
      </c>
      <c r="AH184">
        <v>429.981154541499</v>
      </c>
      <c r="AI184">
        <v>423.24790909090899</v>
      </c>
      <c r="AJ184">
        <v>-2.6406216872322001E-3</v>
      </c>
      <c r="AK184">
        <v>66.693984262036395</v>
      </c>
      <c r="AL184">
        <f t="shared" si="126"/>
        <v>0.90012233661669472</v>
      </c>
      <c r="AM184">
        <v>11.9685481003</v>
      </c>
      <c r="AN184">
        <v>13.0346193939394</v>
      </c>
      <c r="AO184">
        <v>1.7545165512114299E-6</v>
      </c>
      <c r="AP184">
        <v>77.839063213239896</v>
      </c>
      <c r="AQ184">
        <v>13</v>
      </c>
      <c r="AR184">
        <v>3</v>
      </c>
      <c r="AS184">
        <f t="shared" si="127"/>
        <v>1</v>
      </c>
      <c r="AT184">
        <f t="shared" si="128"/>
        <v>0</v>
      </c>
      <c r="AU184">
        <f t="shared" si="129"/>
        <v>53766.210970322791</v>
      </c>
      <c r="AV184" t="s">
        <v>427</v>
      </c>
      <c r="AW184">
        <v>10452.200000000001</v>
      </c>
      <c r="AX184">
        <v>1034.8442307692301</v>
      </c>
      <c r="AY184">
        <v>4484.24</v>
      </c>
      <c r="AZ184">
        <f t="shared" si="130"/>
        <v>0.76922639493666034</v>
      </c>
      <c r="BA184">
        <v>-1.01765535009789</v>
      </c>
      <c r="BB184" t="s">
        <v>1049</v>
      </c>
      <c r="BC184">
        <v>10448.1</v>
      </c>
      <c r="BD184">
        <v>1669.4287999999999</v>
      </c>
      <c r="BE184">
        <v>2091.11</v>
      </c>
      <c r="BF184">
        <f t="shared" si="131"/>
        <v>0.20165424104901231</v>
      </c>
      <c r="BG184">
        <v>0.5</v>
      </c>
      <c r="BH184">
        <f t="shared" si="132"/>
        <v>336.75767466664172</v>
      </c>
      <c r="BI184">
        <f t="shared" si="133"/>
        <v>5.5556255255933724</v>
      </c>
      <c r="BJ184">
        <f t="shared" si="134"/>
        <v>33.954306651165915</v>
      </c>
      <c r="BK184">
        <f t="shared" si="135"/>
        <v>1.9519320182377994E-2</v>
      </c>
      <c r="BL184">
        <f t="shared" si="136"/>
        <v>1.1444304699418011</v>
      </c>
      <c r="BM184">
        <f t="shared" si="137"/>
        <v>818.63829882613982</v>
      </c>
      <c r="BN184" t="s">
        <v>383</v>
      </c>
      <c r="BO184">
        <v>0</v>
      </c>
      <c r="BP184">
        <f t="shared" si="138"/>
        <v>818.63829882613982</v>
      </c>
      <c r="BQ184">
        <f t="shared" si="139"/>
        <v>0.60851495195081085</v>
      </c>
      <c r="BR184">
        <f t="shared" si="140"/>
        <v>0.3313874875260468</v>
      </c>
      <c r="BS184">
        <f t="shared" si="141"/>
        <v>0.65286143861010093</v>
      </c>
      <c r="BT184">
        <f t="shared" si="142"/>
        <v>0.39921884461624779</v>
      </c>
      <c r="BU184">
        <f t="shared" si="143"/>
        <v>0.69378237816232902</v>
      </c>
      <c r="BV184">
        <f t="shared" si="144"/>
        <v>0.16250258114667218</v>
      </c>
      <c r="BW184">
        <f t="shared" si="145"/>
        <v>0.83749741885332785</v>
      </c>
      <c r="BX184">
        <f t="shared" si="146"/>
        <v>400.202</v>
      </c>
      <c r="BY184">
        <f t="shared" si="147"/>
        <v>336.75767466664172</v>
      </c>
      <c r="BZ184">
        <f t="shared" si="148"/>
        <v>0.84146924469803175</v>
      </c>
      <c r="CA184">
        <f t="shared" si="149"/>
        <v>0.1929384893960637</v>
      </c>
      <c r="CB184">
        <v>1717115875</v>
      </c>
      <c r="CC184">
        <v>417.80599999999998</v>
      </c>
      <c r="CD184">
        <v>424.87900000000002</v>
      </c>
      <c r="CE184">
        <v>13.0328</v>
      </c>
      <c r="CF184">
        <v>11.968400000000001</v>
      </c>
      <c r="CG184">
        <v>417.15</v>
      </c>
      <c r="CH184">
        <v>13.168799999999999</v>
      </c>
      <c r="CI184">
        <v>499.99299999999999</v>
      </c>
      <c r="CJ184">
        <v>100.452</v>
      </c>
      <c r="CK184">
        <v>9.9963399999999994E-2</v>
      </c>
      <c r="CL184">
        <v>23.284300000000002</v>
      </c>
      <c r="CM184">
        <v>22.524999999999999</v>
      </c>
      <c r="CN184">
        <v>999.9</v>
      </c>
      <c r="CO184">
        <v>0</v>
      </c>
      <c r="CP184">
        <v>0</v>
      </c>
      <c r="CQ184">
        <v>9996.8799999999992</v>
      </c>
      <c r="CR184">
        <v>0</v>
      </c>
      <c r="CS184">
        <v>1.5289399999999999E-3</v>
      </c>
      <c r="CT184">
        <v>400.202</v>
      </c>
      <c r="CU184">
        <v>0.94999199999999995</v>
      </c>
      <c r="CV184">
        <v>5.0008200000000003E-2</v>
      </c>
      <c r="CW184">
        <v>0</v>
      </c>
      <c r="CX184">
        <v>1669.47</v>
      </c>
      <c r="CY184">
        <v>8.2756299999999996</v>
      </c>
      <c r="CZ184">
        <v>3882.18</v>
      </c>
      <c r="DA184">
        <v>3406.6</v>
      </c>
      <c r="DB184">
        <v>37.125</v>
      </c>
      <c r="DC184">
        <v>40.561999999999998</v>
      </c>
      <c r="DD184">
        <v>39.125</v>
      </c>
      <c r="DE184">
        <v>40.375</v>
      </c>
      <c r="DF184">
        <v>40.75</v>
      </c>
      <c r="DG184">
        <v>372.33</v>
      </c>
      <c r="DH184">
        <v>19.600000000000001</v>
      </c>
      <c r="DI184">
        <v>0</v>
      </c>
      <c r="DJ184">
        <v>597.79999995231606</v>
      </c>
      <c r="DK184">
        <v>0</v>
      </c>
      <c r="DL184">
        <v>1669.4287999999999</v>
      </c>
      <c r="DM184">
        <v>-2.4307692422340401</v>
      </c>
      <c r="DN184">
        <v>-4.9169230825982702</v>
      </c>
      <c r="DO184">
        <v>3881.4088000000002</v>
      </c>
      <c r="DP184">
        <v>15</v>
      </c>
      <c r="DQ184">
        <v>1717115901</v>
      </c>
      <c r="DR184" t="s">
        <v>1050</v>
      </c>
      <c r="DS184">
        <v>1717115901</v>
      </c>
      <c r="DT184">
        <v>1717115901</v>
      </c>
      <c r="DU184">
        <v>167</v>
      </c>
      <c r="DV184">
        <v>3.7999999999999999E-2</v>
      </c>
      <c r="DW184">
        <v>-1E-3</v>
      </c>
      <c r="DX184">
        <v>0.65600000000000003</v>
      </c>
      <c r="DY184">
        <v>-0.13600000000000001</v>
      </c>
      <c r="DZ184">
        <v>425</v>
      </c>
      <c r="EA184">
        <v>12</v>
      </c>
      <c r="EB184">
        <v>0.49</v>
      </c>
      <c r="EC184">
        <v>0.12</v>
      </c>
      <c r="ED184">
        <v>-7.09617095238095</v>
      </c>
      <c r="EE184">
        <v>0.150266493506481</v>
      </c>
      <c r="EF184">
        <v>3.33119066236457E-2</v>
      </c>
      <c r="EG184">
        <v>1</v>
      </c>
      <c r="EH184">
        <v>417.76993130552302</v>
      </c>
      <c r="EI184">
        <v>3.6264929074069301E-2</v>
      </c>
      <c r="EJ184">
        <v>2.4079246150374201E-2</v>
      </c>
      <c r="EK184">
        <v>1</v>
      </c>
      <c r="EL184">
        <v>1.0649999999999999</v>
      </c>
      <c r="EM184">
        <v>1.1983636363637201E-2</v>
      </c>
      <c r="EN184">
        <v>1.82974106937357E-3</v>
      </c>
      <c r="EO184">
        <v>1</v>
      </c>
      <c r="EP184">
        <v>3</v>
      </c>
      <c r="EQ184">
        <v>3</v>
      </c>
      <c r="ER184" t="s">
        <v>385</v>
      </c>
      <c r="ES184">
        <v>2.9781300000000002</v>
      </c>
      <c r="ET184">
        <v>2.8300900000000002</v>
      </c>
      <c r="EU184">
        <v>0.102297</v>
      </c>
      <c r="EV184">
        <v>0.10304199999999999</v>
      </c>
      <c r="EW184">
        <v>7.5769500000000004E-2</v>
      </c>
      <c r="EX184">
        <v>6.9579799999999997E-2</v>
      </c>
      <c r="EY184">
        <v>25261.4</v>
      </c>
      <c r="EZ184">
        <v>30820.5</v>
      </c>
      <c r="FA184">
        <v>26041</v>
      </c>
      <c r="FB184">
        <v>31228</v>
      </c>
      <c r="FC184">
        <v>32265.8</v>
      </c>
      <c r="FD184">
        <v>35430</v>
      </c>
      <c r="FE184">
        <v>38337.199999999997</v>
      </c>
      <c r="FF184">
        <v>41415.1</v>
      </c>
      <c r="FG184">
        <v>2.1555</v>
      </c>
      <c r="FH184">
        <v>1.4899</v>
      </c>
      <c r="FI184">
        <v>6.1519400000000002E-2</v>
      </c>
      <c r="FJ184">
        <v>0</v>
      </c>
      <c r="FK184">
        <v>21.5107</v>
      </c>
      <c r="FL184">
        <v>999.9</v>
      </c>
      <c r="FM184">
        <v>33.58</v>
      </c>
      <c r="FN184">
        <v>27.643999999999998</v>
      </c>
      <c r="FO184">
        <v>12.425599999999999</v>
      </c>
      <c r="FP184">
        <v>62.733400000000003</v>
      </c>
      <c r="FQ184">
        <v>44.1066</v>
      </c>
      <c r="FR184">
        <v>1</v>
      </c>
      <c r="FS184">
        <v>-0.232736</v>
      </c>
      <c r="FT184">
        <v>0.270368</v>
      </c>
      <c r="FU184">
        <v>20.2637</v>
      </c>
      <c r="FV184">
        <v>5.2475399999999999</v>
      </c>
      <c r="FW184">
        <v>12.039899999999999</v>
      </c>
      <c r="FX184">
        <v>5.0240499999999999</v>
      </c>
      <c r="FY184">
        <v>3.30078</v>
      </c>
      <c r="FZ184">
        <v>999.9</v>
      </c>
      <c r="GA184">
        <v>9999</v>
      </c>
      <c r="GB184">
        <v>9999</v>
      </c>
      <c r="GC184">
        <v>9999</v>
      </c>
      <c r="GD184">
        <v>1.87822</v>
      </c>
      <c r="GE184">
        <v>1.87985</v>
      </c>
      <c r="GF184">
        <v>1.8788</v>
      </c>
      <c r="GG184">
        <v>1.87923</v>
      </c>
      <c r="GH184">
        <v>1.8807199999999999</v>
      </c>
      <c r="GI184">
        <v>1.87521</v>
      </c>
      <c r="GJ184">
        <v>1.8823799999999999</v>
      </c>
      <c r="GK184">
        <v>1.87714</v>
      </c>
      <c r="GL184">
        <v>5</v>
      </c>
      <c r="GM184">
        <v>0</v>
      </c>
      <c r="GN184">
        <v>0</v>
      </c>
      <c r="GO184">
        <v>0</v>
      </c>
      <c r="GP184" t="s">
        <v>386</v>
      </c>
      <c r="GQ184" t="s">
        <v>387</v>
      </c>
      <c r="GR184" t="s">
        <v>388</v>
      </c>
      <c r="GS184" t="s">
        <v>388</v>
      </c>
      <c r="GT184" t="s">
        <v>388</v>
      </c>
      <c r="GU184" t="s">
        <v>388</v>
      </c>
      <c r="GV184">
        <v>0</v>
      </c>
      <c r="GW184">
        <v>100</v>
      </c>
      <c r="GX184">
        <v>100</v>
      </c>
      <c r="GY184">
        <v>0.65600000000000003</v>
      </c>
      <c r="GZ184">
        <v>-0.13600000000000001</v>
      </c>
      <c r="HA184">
        <v>0.61772727272727901</v>
      </c>
      <c r="HB184">
        <v>0</v>
      </c>
      <c r="HC184">
        <v>0</v>
      </c>
      <c r="HD184">
        <v>0</v>
      </c>
      <c r="HE184">
        <v>-0.13499</v>
      </c>
      <c r="HF184">
        <v>0</v>
      </c>
      <c r="HG184">
        <v>0</v>
      </c>
      <c r="HH184">
        <v>0</v>
      </c>
      <c r="HI184">
        <v>-1</v>
      </c>
      <c r="HJ184">
        <v>-1</v>
      </c>
      <c r="HK184">
        <v>-1</v>
      </c>
      <c r="HL184">
        <v>-1</v>
      </c>
      <c r="HM184">
        <v>9.4</v>
      </c>
      <c r="HN184">
        <v>9.5</v>
      </c>
      <c r="HO184">
        <v>0.159912</v>
      </c>
      <c r="HP184">
        <v>4.99878</v>
      </c>
      <c r="HQ184">
        <v>1.5502899999999999</v>
      </c>
      <c r="HR184">
        <v>2.32666</v>
      </c>
      <c r="HS184">
        <v>1.5173300000000001</v>
      </c>
      <c r="HT184">
        <v>1.2206999999999999E-3</v>
      </c>
      <c r="HU184">
        <v>29.922000000000001</v>
      </c>
      <c r="HV184">
        <v>23.9299</v>
      </c>
      <c r="HW184">
        <v>2</v>
      </c>
      <c r="HX184">
        <v>482.375</v>
      </c>
      <c r="HY184">
        <v>205.82300000000001</v>
      </c>
      <c r="HZ184">
        <v>21.9998</v>
      </c>
      <c r="IA184">
        <v>24.451799999999999</v>
      </c>
      <c r="IB184">
        <v>30.0001</v>
      </c>
      <c r="IC184">
        <v>24.427099999999999</v>
      </c>
      <c r="ID184">
        <v>24.425699999999999</v>
      </c>
      <c r="IE184">
        <v>-1</v>
      </c>
      <c r="IF184">
        <v>-30</v>
      </c>
      <c r="IG184">
        <v>-30</v>
      </c>
      <c r="IH184">
        <v>22</v>
      </c>
      <c r="II184">
        <v>400</v>
      </c>
      <c r="IJ184">
        <v>15.804</v>
      </c>
      <c r="IK184">
        <v>100.629</v>
      </c>
      <c r="IL184">
        <v>101.011</v>
      </c>
    </row>
    <row r="185" spans="1:246" x14ac:dyDescent="0.35">
      <c r="A185">
        <v>167</v>
      </c>
      <c r="B185">
        <v>1717116175</v>
      </c>
      <c r="C185">
        <v>54302.900000095397</v>
      </c>
      <c r="D185" t="s">
        <v>1051</v>
      </c>
      <c r="E185" t="s">
        <v>1052</v>
      </c>
      <c r="F185" t="s">
        <v>381</v>
      </c>
      <c r="G185">
        <v>1717116175</v>
      </c>
      <c r="H185">
        <f t="shared" si="100"/>
        <v>8.9580042278981963E-4</v>
      </c>
      <c r="I185">
        <f t="shared" si="101"/>
        <v>0.89580042278981964</v>
      </c>
      <c r="J185">
        <f t="shared" si="102"/>
        <v>5.5011488331907215</v>
      </c>
      <c r="K185">
        <f t="shared" si="103"/>
        <v>417.33100000000002</v>
      </c>
      <c r="L185">
        <f t="shared" si="104"/>
        <v>249.4566609125784</v>
      </c>
      <c r="M185">
        <f t="shared" si="105"/>
        <v>25.08302333979249</v>
      </c>
      <c r="N185">
        <f t="shared" si="106"/>
        <v>41.962893174006702</v>
      </c>
      <c r="O185">
        <f t="shared" si="107"/>
        <v>5.5775586887819688E-2</v>
      </c>
      <c r="P185">
        <f t="shared" si="108"/>
        <v>2.9428191034101134</v>
      </c>
      <c r="Q185">
        <f t="shared" si="109"/>
        <v>5.5194897247795971E-2</v>
      </c>
      <c r="R185">
        <f t="shared" si="110"/>
        <v>3.4548479529374038E-2</v>
      </c>
      <c r="S185">
        <f t="shared" si="111"/>
        <v>77.151026959298818</v>
      </c>
      <c r="T185">
        <f t="shared" si="112"/>
        <v>23.492231488355838</v>
      </c>
      <c r="U185">
        <f t="shared" si="113"/>
        <v>23.492231488355838</v>
      </c>
      <c r="V185">
        <f t="shared" si="114"/>
        <v>2.9048318916600202</v>
      </c>
      <c r="W185">
        <f t="shared" si="115"/>
        <v>45.603282669855453</v>
      </c>
      <c r="X185">
        <f t="shared" si="116"/>
        <v>1.30709780372458</v>
      </c>
      <c r="Y185">
        <f t="shared" si="117"/>
        <v>2.866236216342807</v>
      </c>
      <c r="Z185">
        <f t="shared" si="118"/>
        <v>1.5977340879354403</v>
      </c>
      <c r="AA185">
        <f t="shared" si="119"/>
        <v>-39.504798645031045</v>
      </c>
      <c r="AB185">
        <f t="shared" si="120"/>
        <v>-35.162558922690749</v>
      </c>
      <c r="AC185">
        <f t="shared" si="121"/>
        <v>-2.4864577238503367</v>
      </c>
      <c r="AD185">
        <f t="shared" si="122"/>
        <v>-2.7883322733117666E-3</v>
      </c>
      <c r="AE185">
        <f t="shared" si="123"/>
        <v>5.5586674605969826</v>
      </c>
      <c r="AF185">
        <f t="shared" si="124"/>
        <v>0.89748234871049293</v>
      </c>
      <c r="AG185">
        <f t="shared" si="125"/>
        <v>5.5011488331907215</v>
      </c>
      <c r="AH185">
        <v>429.57629888451697</v>
      </c>
      <c r="AI185">
        <v>422.89878787878803</v>
      </c>
      <c r="AJ185">
        <v>-6.88710036687893E-4</v>
      </c>
      <c r="AK185">
        <v>66.788266610482395</v>
      </c>
      <c r="AL185">
        <f t="shared" si="126"/>
        <v>0.89580042278981964</v>
      </c>
      <c r="AM185">
        <v>11.937269315660201</v>
      </c>
      <c r="AN185">
        <v>12.9983145454545</v>
      </c>
      <c r="AO185">
        <v>-5.6821128872723796E-6</v>
      </c>
      <c r="AP185">
        <v>78.099619035362394</v>
      </c>
      <c r="AQ185">
        <v>14</v>
      </c>
      <c r="AR185">
        <v>3</v>
      </c>
      <c r="AS185">
        <f t="shared" si="127"/>
        <v>1</v>
      </c>
      <c r="AT185">
        <f t="shared" si="128"/>
        <v>0</v>
      </c>
      <c r="AU185">
        <f t="shared" si="129"/>
        <v>53942.040015681974</v>
      </c>
      <c r="AV185" t="s">
        <v>427</v>
      </c>
      <c r="AW185">
        <v>10452.200000000001</v>
      </c>
      <c r="AX185">
        <v>1034.8442307692301</v>
      </c>
      <c r="AY185">
        <v>4484.24</v>
      </c>
      <c r="AZ185">
        <f t="shared" si="130"/>
        <v>0.76922639493666034</v>
      </c>
      <c r="BA185">
        <v>-1.01765535009789</v>
      </c>
      <c r="BB185" t="s">
        <v>1053</v>
      </c>
      <c r="BC185">
        <v>10450.1</v>
      </c>
      <c r="BD185">
        <v>1672.9348</v>
      </c>
      <c r="BE185">
        <v>2094.34</v>
      </c>
      <c r="BF185">
        <f t="shared" si="131"/>
        <v>0.20121145563757559</v>
      </c>
      <c r="BG185">
        <v>0.5</v>
      </c>
      <c r="BH185">
        <f t="shared" si="132"/>
        <v>336.48462347964943</v>
      </c>
      <c r="BI185">
        <f t="shared" si="133"/>
        <v>5.5011488331907215</v>
      </c>
      <c r="BJ185">
        <f t="shared" si="134"/>
        <v>33.8522804450009</v>
      </c>
      <c r="BK185">
        <f t="shared" si="135"/>
        <v>1.9373260257412234E-2</v>
      </c>
      <c r="BL185">
        <f t="shared" si="136"/>
        <v>1.1411232178156361</v>
      </c>
      <c r="BM185">
        <f t="shared" si="137"/>
        <v>819.13286551997658</v>
      </c>
      <c r="BN185" t="s">
        <v>383</v>
      </c>
      <c r="BO185">
        <v>0</v>
      </c>
      <c r="BP185">
        <f t="shared" si="138"/>
        <v>819.13286551997658</v>
      </c>
      <c r="BQ185">
        <f t="shared" si="139"/>
        <v>0.6088825761242318</v>
      </c>
      <c r="BR185">
        <f t="shared" si="140"/>
        <v>0.33046019631299478</v>
      </c>
      <c r="BS185">
        <f t="shared" si="141"/>
        <v>0.65206825129794199</v>
      </c>
      <c r="BT185">
        <f t="shared" si="142"/>
        <v>0.39774127678296878</v>
      </c>
      <c r="BU185">
        <f t="shared" si="143"/>
        <v>0.69284598227850147</v>
      </c>
      <c r="BV185">
        <f t="shared" si="144"/>
        <v>0.16180595175983992</v>
      </c>
      <c r="BW185">
        <f t="shared" si="145"/>
        <v>0.83819404824016008</v>
      </c>
      <c r="BX185">
        <f t="shared" si="146"/>
        <v>399.87799999999999</v>
      </c>
      <c r="BY185">
        <f t="shared" si="147"/>
        <v>336.48462347964943</v>
      </c>
      <c r="BZ185">
        <f t="shared" si="148"/>
        <v>0.84146820650210674</v>
      </c>
      <c r="CA185">
        <f t="shared" si="149"/>
        <v>0.19293641300421335</v>
      </c>
      <c r="CB185">
        <v>1717116175</v>
      </c>
      <c r="CC185">
        <v>417.33100000000002</v>
      </c>
      <c r="CD185">
        <v>424.45100000000002</v>
      </c>
      <c r="CE185">
        <v>12.9994</v>
      </c>
      <c r="CF185">
        <v>11.936400000000001</v>
      </c>
      <c r="CG185">
        <v>416.70299999999997</v>
      </c>
      <c r="CH185">
        <v>13.1364</v>
      </c>
      <c r="CI185">
        <v>499.99</v>
      </c>
      <c r="CJ185">
        <v>100.45099999999999</v>
      </c>
      <c r="CK185">
        <v>9.9625699999999998E-2</v>
      </c>
      <c r="CL185">
        <v>23.270600000000002</v>
      </c>
      <c r="CM185">
        <v>22.492699999999999</v>
      </c>
      <c r="CN185">
        <v>999.9</v>
      </c>
      <c r="CO185">
        <v>0</v>
      </c>
      <c r="CP185">
        <v>0</v>
      </c>
      <c r="CQ185">
        <v>10030.6</v>
      </c>
      <c r="CR185">
        <v>0</v>
      </c>
      <c r="CS185">
        <v>1.5289399999999999E-3</v>
      </c>
      <c r="CT185">
        <v>399.87799999999999</v>
      </c>
      <c r="CU185">
        <v>0.95002900000000001</v>
      </c>
      <c r="CV185">
        <v>4.9971099999999997E-2</v>
      </c>
      <c r="CW185">
        <v>0</v>
      </c>
      <c r="CX185">
        <v>1673.09</v>
      </c>
      <c r="CY185">
        <v>8.2756299999999996</v>
      </c>
      <c r="CZ185">
        <v>3887.72</v>
      </c>
      <c r="DA185">
        <v>3403.81</v>
      </c>
      <c r="DB185">
        <v>37.125</v>
      </c>
      <c r="DC185">
        <v>40.561999999999998</v>
      </c>
      <c r="DD185">
        <v>39.186999999999998</v>
      </c>
      <c r="DE185">
        <v>40.436999999999998</v>
      </c>
      <c r="DF185">
        <v>40.811999999999998</v>
      </c>
      <c r="DG185">
        <v>372.03</v>
      </c>
      <c r="DH185">
        <v>19.57</v>
      </c>
      <c r="DI185">
        <v>0</v>
      </c>
      <c r="DJ185">
        <v>299.200000047684</v>
      </c>
      <c r="DK185">
        <v>0</v>
      </c>
      <c r="DL185">
        <v>1672.9348</v>
      </c>
      <c r="DM185">
        <v>1.72769230063063</v>
      </c>
      <c r="DN185">
        <v>7.0676922797695996</v>
      </c>
      <c r="DO185">
        <v>3888.8748000000001</v>
      </c>
      <c r="DP185">
        <v>15</v>
      </c>
      <c r="DQ185">
        <v>1717116205</v>
      </c>
      <c r="DR185" t="s">
        <v>1054</v>
      </c>
      <c r="DS185">
        <v>1717116205</v>
      </c>
      <c r="DT185">
        <v>1717116204</v>
      </c>
      <c r="DU185">
        <v>168</v>
      </c>
      <c r="DV185">
        <v>-2.8000000000000001E-2</v>
      </c>
      <c r="DW185">
        <v>0</v>
      </c>
      <c r="DX185">
        <v>0.628</v>
      </c>
      <c r="DY185">
        <v>-0.13700000000000001</v>
      </c>
      <c r="DZ185">
        <v>424</v>
      </c>
      <c r="EA185">
        <v>12</v>
      </c>
      <c r="EB185">
        <v>0.15</v>
      </c>
      <c r="EC185">
        <v>0.2</v>
      </c>
      <c r="ED185">
        <v>-7.0458923809523801</v>
      </c>
      <c r="EE185">
        <v>-0.122272207792214</v>
      </c>
      <c r="EF185">
        <v>5.3564644869963901E-2</v>
      </c>
      <c r="EG185">
        <v>1</v>
      </c>
      <c r="EH185">
        <v>417.4014938752</v>
      </c>
      <c r="EI185">
        <v>8.2939345330859896E-3</v>
      </c>
      <c r="EJ185">
        <v>4.74382335623997E-2</v>
      </c>
      <c r="EK185">
        <v>1</v>
      </c>
      <c r="EL185">
        <v>1.0625980952381</v>
      </c>
      <c r="EM185">
        <v>6.6685714285741899E-3</v>
      </c>
      <c r="EN185">
        <v>1.17043996224301E-3</v>
      </c>
      <c r="EO185">
        <v>1</v>
      </c>
      <c r="EP185">
        <v>3</v>
      </c>
      <c r="EQ185">
        <v>3</v>
      </c>
      <c r="ER185" t="s">
        <v>385</v>
      </c>
      <c r="ES185">
        <v>2.9781399999999998</v>
      </c>
      <c r="ET185">
        <v>2.83005</v>
      </c>
      <c r="EU185">
        <v>0.102216</v>
      </c>
      <c r="EV185">
        <v>0.102966</v>
      </c>
      <c r="EW185">
        <v>7.5631299999999999E-2</v>
      </c>
      <c r="EX185">
        <v>6.9442900000000002E-2</v>
      </c>
      <c r="EY185">
        <v>25265.200000000001</v>
      </c>
      <c r="EZ185">
        <v>30823.7</v>
      </c>
      <c r="FA185">
        <v>26042.5</v>
      </c>
      <c r="FB185">
        <v>31228.5</v>
      </c>
      <c r="FC185">
        <v>32272.799999999999</v>
      </c>
      <c r="FD185">
        <v>35435.699999999997</v>
      </c>
      <c r="FE185">
        <v>38339.800000000003</v>
      </c>
      <c r="FF185">
        <v>41415.599999999999</v>
      </c>
      <c r="FG185">
        <v>2.1552699999999998</v>
      </c>
      <c r="FH185">
        <v>1.4898800000000001</v>
      </c>
      <c r="FI185">
        <v>6.3180899999999998E-2</v>
      </c>
      <c r="FJ185">
        <v>0</v>
      </c>
      <c r="FK185">
        <v>21.450900000000001</v>
      </c>
      <c r="FL185">
        <v>999.9</v>
      </c>
      <c r="FM185">
        <v>33.561</v>
      </c>
      <c r="FN185">
        <v>27.623999999999999</v>
      </c>
      <c r="FO185">
        <v>12.4026</v>
      </c>
      <c r="FP185">
        <v>62.553400000000003</v>
      </c>
      <c r="FQ185">
        <v>44.182699999999997</v>
      </c>
      <c r="FR185">
        <v>1</v>
      </c>
      <c r="FS185">
        <v>-0.234405</v>
      </c>
      <c r="FT185">
        <v>0.247141</v>
      </c>
      <c r="FU185">
        <v>20.2636</v>
      </c>
      <c r="FV185">
        <v>5.2472399999999997</v>
      </c>
      <c r="FW185">
        <v>12.039899999999999</v>
      </c>
      <c r="FX185">
        <v>5.024</v>
      </c>
      <c r="FY185">
        <v>3.3008000000000002</v>
      </c>
      <c r="FZ185">
        <v>999.9</v>
      </c>
      <c r="GA185">
        <v>9999</v>
      </c>
      <c r="GB185">
        <v>9999</v>
      </c>
      <c r="GC185">
        <v>9999</v>
      </c>
      <c r="GD185">
        <v>1.8782700000000001</v>
      </c>
      <c r="GE185">
        <v>1.8798600000000001</v>
      </c>
      <c r="GF185">
        <v>1.8788</v>
      </c>
      <c r="GG185">
        <v>1.87927</v>
      </c>
      <c r="GH185">
        <v>1.8807700000000001</v>
      </c>
      <c r="GI185">
        <v>1.8752599999999999</v>
      </c>
      <c r="GJ185">
        <v>1.88242</v>
      </c>
      <c r="GK185">
        <v>1.87714</v>
      </c>
      <c r="GL185">
        <v>5</v>
      </c>
      <c r="GM185">
        <v>0</v>
      </c>
      <c r="GN185">
        <v>0</v>
      </c>
      <c r="GO185">
        <v>0</v>
      </c>
      <c r="GP185" t="s">
        <v>386</v>
      </c>
      <c r="GQ185" t="s">
        <v>387</v>
      </c>
      <c r="GR185" t="s">
        <v>388</v>
      </c>
      <c r="GS185" t="s">
        <v>388</v>
      </c>
      <c r="GT185" t="s">
        <v>388</v>
      </c>
      <c r="GU185" t="s">
        <v>388</v>
      </c>
      <c r="GV185">
        <v>0</v>
      </c>
      <c r="GW185">
        <v>100</v>
      </c>
      <c r="GX185">
        <v>100</v>
      </c>
      <c r="GY185">
        <v>0.628</v>
      </c>
      <c r="GZ185">
        <v>-0.13700000000000001</v>
      </c>
      <c r="HA185">
        <v>0.65599999999994896</v>
      </c>
      <c r="HB185">
        <v>0</v>
      </c>
      <c r="HC185">
        <v>0</v>
      </c>
      <c r="HD185">
        <v>0</v>
      </c>
      <c r="HE185">
        <v>-0.13644999999999999</v>
      </c>
      <c r="HF185">
        <v>0</v>
      </c>
      <c r="HG185">
        <v>0</v>
      </c>
      <c r="HH185">
        <v>0</v>
      </c>
      <c r="HI185">
        <v>-1</v>
      </c>
      <c r="HJ185">
        <v>-1</v>
      </c>
      <c r="HK185">
        <v>-1</v>
      </c>
      <c r="HL185">
        <v>-1</v>
      </c>
      <c r="HM185">
        <v>4.5999999999999996</v>
      </c>
      <c r="HN185">
        <v>4.5999999999999996</v>
      </c>
      <c r="HO185">
        <v>0.159912</v>
      </c>
      <c r="HP185">
        <v>4.99878</v>
      </c>
      <c r="HQ185">
        <v>1.5490699999999999</v>
      </c>
      <c r="HR185">
        <v>2.3278799999999999</v>
      </c>
      <c r="HS185">
        <v>1.5173300000000001</v>
      </c>
      <c r="HT185">
        <v>1.2206999999999999E-3</v>
      </c>
      <c r="HU185">
        <v>29.922000000000001</v>
      </c>
      <c r="HV185">
        <v>23.947399999999998</v>
      </c>
      <c r="HW185">
        <v>2</v>
      </c>
      <c r="HX185">
        <v>482.101</v>
      </c>
      <c r="HY185">
        <v>205.751</v>
      </c>
      <c r="HZ185">
        <v>21.9998</v>
      </c>
      <c r="IA185">
        <v>24.432700000000001</v>
      </c>
      <c r="IB185">
        <v>30.0001</v>
      </c>
      <c r="IC185">
        <v>24.412299999999998</v>
      </c>
      <c r="ID185">
        <v>24.409300000000002</v>
      </c>
      <c r="IE185">
        <v>-1</v>
      </c>
      <c r="IF185">
        <v>-30</v>
      </c>
      <c r="IG185">
        <v>-30</v>
      </c>
      <c r="IH185">
        <v>22</v>
      </c>
      <c r="II185">
        <v>400</v>
      </c>
      <c r="IJ185">
        <v>15.804</v>
      </c>
      <c r="IK185">
        <v>100.636</v>
      </c>
      <c r="IL185">
        <v>101.01300000000001</v>
      </c>
    </row>
    <row r="186" spans="1:246" x14ac:dyDescent="0.35">
      <c r="A186">
        <v>168</v>
      </c>
      <c r="B186">
        <v>1717116475.0999999</v>
      </c>
      <c r="C186">
        <v>54603</v>
      </c>
      <c r="D186" t="s">
        <v>1055</v>
      </c>
      <c r="E186" t="s">
        <v>1056</v>
      </c>
      <c r="F186" t="s">
        <v>381</v>
      </c>
      <c r="G186">
        <v>1717116475.0999999</v>
      </c>
      <c r="H186">
        <f t="shared" si="100"/>
        <v>9.0114470724883273E-4</v>
      </c>
      <c r="I186">
        <f t="shared" si="101"/>
        <v>0.90114470724883278</v>
      </c>
      <c r="J186">
        <f t="shared" si="102"/>
        <v>5.5810661416130731</v>
      </c>
      <c r="K186">
        <f t="shared" si="103"/>
        <v>417.07900000000001</v>
      </c>
      <c r="L186">
        <f t="shared" si="104"/>
        <v>247.5307738430858</v>
      </c>
      <c r="M186">
        <f t="shared" si="105"/>
        <v>24.888938857555512</v>
      </c>
      <c r="N186">
        <f t="shared" si="106"/>
        <v>41.936820899493</v>
      </c>
      <c r="O186">
        <f t="shared" si="107"/>
        <v>5.5996401488750472E-2</v>
      </c>
      <c r="P186">
        <f t="shared" si="108"/>
        <v>2.9375195744517328</v>
      </c>
      <c r="Q186">
        <f t="shared" si="109"/>
        <v>5.5410086940871447E-2</v>
      </c>
      <c r="R186">
        <f t="shared" si="110"/>
        <v>3.4683470685284636E-2</v>
      </c>
      <c r="S186">
        <f t="shared" si="111"/>
        <v>77.159269325548479</v>
      </c>
      <c r="T186">
        <f t="shared" si="112"/>
        <v>23.494363200735407</v>
      </c>
      <c r="U186">
        <f t="shared" si="113"/>
        <v>23.494363200735407</v>
      </c>
      <c r="V186">
        <f t="shared" si="114"/>
        <v>2.9052053114794583</v>
      </c>
      <c r="W186">
        <f t="shared" si="115"/>
        <v>45.493284987500843</v>
      </c>
      <c r="X186">
        <f t="shared" si="116"/>
        <v>1.3041891891969002</v>
      </c>
      <c r="Y186">
        <f t="shared" si="117"/>
        <v>2.8667729524373162</v>
      </c>
      <c r="Z186">
        <f t="shared" si="118"/>
        <v>1.6010161222825581</v>
      </c>
      <c r="AA186">
        <f t="shared" si="119"/>
        <v>-39.740481589673522</v>
      </c>
      <c r="AB186">
        <f t="shared" si="120"/>
        <v>-34.945891644663057</v>
      </c>
      <c r="AC186">
        <f t="shared" si="121"/>
        <v>-2.4756601645772767</v>
      </c>
      <c r="AD186">
        <f t="shared" si="122"/>
        <v>-2.7640733653768734E-3</v>
      </c>
      <c r="AE186">
        <f t="shared" si="123"/>
        <v>5.5755631707358493</v>
      </c>
      <c r="AF186">
        <f t="shared" si="124"/>
        <v>0.89984359701041061</v>
      </c>
      <c r="AG186">
        <f t="shared" si="125"/>
        <v>5.5810661416130731</v>
      </c>
      <c r="AH186">
        <v>429.33759848645201</v>
      </c>
      <c r="AI186">
        <v>422.56642424242398</v>
      </c>
      <c r="AJ186">
        <v>-1.2425741547114301E-3</v>
      </c>
      <c r="AK186">
        <v>66.693929828136405</v>
      </c>
      <c r="AL186">
        <f t="shared" si="126"/>
        <v>0.90114470724883278</v>
      </c>
      <c r="AM186">
        <v>11.905848428808101</v>
      </c>
      <c r="AN186">
        <v>12.973196969697</v>
      </c>
      <c r="AO186">
        <v>-1.60271165710434E-6</v>
      </c>
      <c r="AP186">
        <v>77.838924948822594</v>
      </c>
      <c r="AQ186">
        <v>14</v>
      </c>
      <c r="AR186">
        <v>3</v>
      </c>
      <c r="AS186">
        <f t="shared" si="127"/>
        <v>1</v>
      </c>
      <c r="AT186">
        <f t="shared" si="128"/>
        <v>0</v>
      </c>
      <c r="AU186">
        <f t="shared" si="129"/>
        <v>53785.718913212513</v>
      </c>
      <c r="AV186" t="s">
        <v>427</v>
      </c>
      <c r="AW186">
        <v>10452.200000000001</v>
      </c>
      <c r="AX186">
        <v>1034.8442307692301</v>
      </c>
      <c r="AY186">
        <v>4484.24</v>
      </c>
      <c r="AZ186">
        <f t="shared" si="130"/>
        <v>0.76922639493666034</v>
      </c>
      <c r="BA186">
        <v>-1.01765535009789</v>
      </c>
      <c r="BB186" t="s">
        <v>1057</v>
      </c>
      <c r="BC186">
        <v>10450.1</v>
      </c>
      <c r="BD186">
        <v>1674.96</v>
      </c>
      <c r="BE186">
        <v>2093.89</v>
      </c>
      <c r="BF186">
        <f t="shared" si="131"/>
        <v>0.20007259216100171</v>
      </c>
      <c r="BG186">
        <v>0.5</v>
      </c>
      <c r="BH186">
        <f t="shared" si="132"/>
        <v>336.51407466277419</v>
      </c>
      <c r="BI186">
        <f t="shared" si="133"/>
        <v>5.5810661416130731</v>
      </c>
      <c r="BJ186">
        <f t="shared" si="134"/>
        <v>33.66362160822105</v>
      </c>
      <c r="BK186">
        <f t="shared" si="135"/>
        <v>1.9609050522845561E-2</v>
      </c>
      <c r="BL186">
        <f t="shared" si="136"/>
        <v>1.1415833687538506</v>
      </c>
      <c r="BM186">
        <f t="shared" si="137"/>
        <v>819.06401873526067</v>
      </c>
      <c r="BN186" t="s">
        <v>383</v>
      </c>
      <c r="BO186">
        <v>0</v>
      </c>
      <c r="BP186">
        <f t="shared" si="138"/>
        <v>819.06401873526067</v>
      </c>
      <c r="BQ186">
        <f t="shared" si="139"/>
        <v>0.60883140053428753</v>
      </c>
      <c r="BR186">
        <f t="shared" si="140"/>
        <v>0.32861740045836257</v>
      </c>
      <c r="BS186">
        <f t="shared" si="141"/>
        <v>0.65217878001458574</v>
      </c>
      <c r="BT186">
        <f t="shared" si="142"/>
        <v>0.39557308302575683</v>
      </c>
      <c r="BU186">
        <f t="shared" si="143"/>
        <v>0.69297643990937541</v>
      </c>
      <c r="BV186">
        <f t="shared" si="144"/>
        <v>0.16069559192205243</v>
      </c>
      <c r="BW186">
        <f t="shared" si="145"/>
        <v>0.83930440807794759</v>
      </c>
      <c r="BX186">
        <f t="shared" si="146"/>
        <v>399.91199999999998</v>
      </c>
      <c r="BY186">
        <f t="shared" si="147"/>
        <v>336.51407466277419</v>
      </c>
      <c r="BZ186">
        <f t="shared" si="148"/>
        <v>0.84147031012516305</v>
      </c>
      <c r="CA186">
        <f t="shared" si="149"/>
        <v>0.19294062025032629</v>
      </c>
      <c r="CB186">
        <v>1717116475.0999999</v>
      </c>
      <c r="CC186">
        <v>417.07900000000001</v>
      </c>
      <c r="CD186">
        <v>424.22</v>
      </c>
      <c r="CE186">
        <v>12.970700000000001</v>
      </c>
      <c r="CF186">
        <v>11.9049</v>
      </c>
      <c r="CG186">
        <v>416.45699999999999</v>
      </c>
      <c r="CH186">
        <v>13.108700000000001</v>
      </c>
      <c r="CI186">
        <v>500.00299999999999</v>
      </c>
      <c r="CJ186">
        <v>100.449</v>
      </c>
      <c r="CK186">
        <v>9.9866999999999997E-2</v>
      </c>
      <c r="CL186">
        <v>23.273700000000002</v>
      </c>
      <c r="CM186">
        <v>22.513300000000001</v>
      </c>
      <c r="CN186">
        <v>999.9</v>
      </c>
      <c r="CO186">
        <v>0</v>
      </c>
      <c r="CP186">
        <v>0</v>
      </c>
      <c r="CQ186">
        <v>10000.6</v>
      </c>
      <c r="CR186">
        <v>0</v>
      </c>
      <c r="CS186">
        <v>1.5289399999999999E-3</v>
      </c>
      <c r="CT186">
        <v>399.91199999999998</v>
      </c>
      <c r="CU186">
        <v>0.94995499999999999</v>
      </c>
      <c r="CV186">
        <v>5.0044999999999999E-2</v>
      </c>
      <c r="CW186">
        <v>0</v>
      </c>
      <c r="CX186">
        <v>1675.57</v>
      </c>
      <c r="CY186">
        <v>8.2756299999999996</v>
      </c>
      <c r="CZ186">
        <v>3892.12</v>
      </c>
      <c r="DA186">
        <v>3404.04</v>
      </c>
      <c r="DB186">
        <v>37.125</v>
      </c>
      <c r="DC186">
        <v>40.5</v>
      </c>
      <c r="DD186">
        <v>39.125</v>
      </c>
      <c r="DE186">
        <v>40.375</v>
      </c>
      <c r="DF186">
        <v>40.75</v>
      </c>
      <c r="DG186">
        <v>372.04</v>
      </c>
      <c r="DH186">
        <v>19.600000000000001</v>
      </c>
      <c r="DI186">
        <v>0</v>
      </c>
      <c r="DJ186">
        <v>299</v>
      </c>
      <c r="DK186">
        <v>0</v>
      </c>
      <c r="DL186">
        <v>1674.96</v>
      </c>
      <c r="DM186">
        <v>0.87076922095763498</v>
      </c>
      <c r="DN186">
        <v>0.57692304200710398</v>
      </c>
      <c r="DO186">
        <v>3893.69</v>
      </c>
      <c r="DP186">
        <v>15</v>
      </c>
      <c r="DQ186">
        <v>1717116504.0999999</v>
      </c>
      <c r="DR186" t="s">
        <v>1058</v>
      </c>
      <c r="DS186">
        <v>1717116504.0999999</v>
      </c>
      <c r="DT186">
        <v>1717116504.0999999</v>
      </c>
      <c r="DU186">
        <v>169</v>
      </c>
      <c r="DV186">
        <v>-6.0000000000000001E-3</v>
      </c>
      <c r="DW186">
        <v>-1E-3</v>
      </c>
      <c r="DX186">
        <v>0.622</v>
      </c>
      <c r="DY186">
        <v>-0.13800000000000001</v>
      </c>
      <c r="DZ186">
        <v>424</v>
      </c>
      <c r="EA186">
        <v>12</v>
      </c>
      <c r="EB186">
        <v>0.41</v>
      </c>
      <c r="EC186">
        <v>0.14000000000000001</v>
      </c>
      <c r="ED186">
        <v>-7.1109804761904796</v>
      </c>
      <c r="EE186">
        <v>0.118392467532475</v>
      </c>
      <c r="EF186">
        <v>3.7411310038821997E-2</v>
      </c>
      <c r="EG186">
        <v>1</v>
      </c>
      <c r="EH186">
        <v>417.12374382337902</v>
      </c>
      <c r="EI186">
        <v>-5.1705672134981402E-2</v>
      </c>
      <c r="EJ186">
        <v>2.3868173780817601E-2</v>
      </c>
      <c r="EK186">
        <v>1</v>
      </c>
      <c r="EL186">
        <v>1.0669519047619</v>
      </c>
      <c r="EM186">
        <v>-4.7002597402597598E-3</v>
      </c>
      <c r="EN186">
        <v>1.39785420265567E-3</v>
      </c>
      <c r="EO186">
        <v>1</v>
      </c>
      <c r="EP186">
        <v>3</v>
      </c>
      <c r="EQ186">
        <v>3</v>
      </c>
      <c r="ER186" t="s">
        <v>385</v>
      </c>
      <c r="ES186">
        <v>2.9782000000000002</v>
      </c>
      <c r="ET186">
        <v>2.8300299999999998</v>
      </c>
      <c r="EU186">
        <v>0.102173</v>
      </c>
      <c r="EV186">
        <v>0.102926</v>
      </c>
      <c r="EW186">
        <v>7.5514100000000001E-2</v>
      </c>
      <c r="EX186">
        <v>6.9307800000000003E-2</v>
      </c>
      <c r="EY186">
        <v>25266.1</v>
      </c>
      <c r="EZ186">
        <v>30825.9</v>
      </c>
      <c r="FA186">
        <v>26042.1</v>
      </c>
      <c r="FB186">
        <v>31229.200000000001</v>
      </c>
      <c r="FC186">
        <v>32276.3</v>
      </c>
      <c r="FD186">
        <v>35441.9</v>
      </c>
      <c r="FE186">
        <v>38339</v>
      </c>
      <c r="FF186">
        <v>41416.800000000003</v>
      </c>
      <c r="FG186">
        <v>2.1556000000000002</v>
      </c>
      <c r="FH186">
        <v>1.4901800000000001</v>
      </c>
      <c r="FI186">
        <v>6.2458199999999998E-2</v>
      </c>
      <c r="FJ186">
        <v>0</v>
      </c>
      <c r="FK186">
        <v>21.4834</v>
      </c>
      <c r="FL186">
        <v>999.9</v>
      </c>
      <c r="FM186">
        <v>33.5</v>
      </c>
      <c r="FN186">
        <v>27.614000000000001</v>
      </c>
      <c r="FO186">
        <v>12.373799999999999</v>
      </c>
      <c r="FP186">
        <v>62.755299999999998</v>
      </c>
      <c r="FQ186">
        <v>44.170699999999997</v>
      </c>
      <c r="FR186">
        <v>1</v>
      </c>
      <c r="FS186">
        <v>-0.235793</v>
      </c>
      <c r="FT186">
        <v>0.24439</v>
      </c>
      <c r="FU186">
        <v>20.2638</v>
      </c>
      <c r="FV186">
        <v>5.2469400000000004</v>
      </c>
      <c r="FW186">
        <v>12.039899999999999</v>
      </c>
      <c r="FX186">
        <v>5.0237499999999997</v>
      </c>
      <c r="FY186">
        <v>3.3007</v>
      </c>
      <c r="FZ186">
        <v>999.9</v>
      </c>
      <c r="GA186">
        <v>9999</v>
      </c>
      <c r="GB186">
        <v>9999</v>
      </c>
      <c r="GC186">
        <v>9999</v>
      </c>
      <c r="GD186">
        <v>1.87822</v>
      </c>
      <c r="GE186">
        <v>1.87988</v>
      </c>
      <c r="GF186">
        <v>1.8788100000000001</v>
      </c>
      <c r="GG186">
        <v>1.87927</v>
      </c>
      <c r="GH186">
        <v>1.8807700000000001</v>
      </c>
      <c r="GI186">
        <v>1.87527</v>
      </c>
      <c r="GJ186">
        <v>1.88236</v>
      </c>
      <c r="GK186">
        <v>1.8771500000000001</v>
      </c>
      <c r="GL186">
        <v>5</v>
      </c>
      <c r="GM186">
        <v>0</v>
      </c>
      <c r="GN186">
        <v>0</v>
      </c>
      <c r="GO186">
        <v>0</v>
      </c>
      <c r="GP186" t="s">
        <v>386</v>
      </c>
      <c r="GQ186" t="s">
        <v>387</v>
      </c>
      <c r="GR186" t="s">
        <v>388</v>
      </c>
      <c r="GS186" t="s">
        <v>388</v>
      </c>
      <c r="GT186" t="s">
        <v>388</v>
      </c>
      <c r="GU186" t="s">
        <v>388</v>
      </c>
      <c r="GV186">
        <v>0</v>
      </c>
      <c r="GW186">
        <v>100</v>
      </c>
      <c r="GX186">
        <v>100</v>
      </c>
      <c r="GY186">
        <v>0.622</v>
      </c>
      <c r="GZ186">
        <v>-0.13800000000000001</v>
      </c>
      <c r="HA186">
        <v>0.62830000000008102</v>
      </c>
      <c r="HB186">
        <v>0</v>
      </c>
      <c r="HC186">
        <v>0</v>
      </c>
      <c r="HD186">
        <v>0</v>
      </c>
      <c r="HE186">
        <v>-0.13680909090908999</v>
      </c>
      <c r="HF186">
        <v>0</v>
      </c>
      <c r="HG186">
        <v>0</v>
      </c>
      <c r="HH186">
        <v>0</v>
      </c>
      <c r="HI186">
        <v>-1</v>
      </c>
      <c r="HJ186">
        <v>-1</v>
      </c>
      <c r="HK186">
        <v>-1</v>
      </c>
      <c r="HL186">
        <v>-1</v>
      </c>
      <c r="HM186">
        <v>4.5</v>
      </c>
      <c r="HN186">
        <v>4.5</v>
      </c>
      <c r="HO186">
        <v>0.159912</v>
      </c>
      <c r="HP186">
        <v>4.99878</v>
      </c>
      <c r="HQ186">
        <v>1.5490699999999999</v>
      </c>
      <c r="HR186">
        <v>2.3278799999999999</v>
      </c>
      <c r="HS186">
        <v>1.5173300000000001</v>
      </c>
      <c r="HT186">
        <v>1.2206999999999999E-3</v>
      </c>
      <c r="HU186">
        <v>29.900600000000001</v>
      </c>
      <c r="HV186">
        <v>23.938700000000001</v>
      </c>
      <c r="HW186">
        <v>2</v>
      </c>
      <c r="HX186">
        <v>482.125</v>
      </c>
      <c r="HY186">
        <v>205.78299999999999</v>
      </c>
      <c r="HZ186">
        <v>22</v>
      </c>
      <c r="IA186">
        <v>24.414200000000001</v>
      </c>
      <c r="IB186">
        <v>30.0001</v>
      </c>
      <c r="IC186">
        <v>24.3933</v>
      </c>
      <c r="ID186">
        <v>24.390799999999999</v>
      </c>
      <c r="IE186">
        <v>-1</v>
      </c>
      <c r="IF186">
        <v>-30</v>
      </c>
      <c r="IG186">
        <v>-30</v>
      </c>
      <c r="IH186">
        <v>22</v>
      </c>
      <c r="II186">
        <v>400</v>
      </c>
      <c r="IJ186">
        <v>15.804</v>
      </c>
      <c r="IK186">
        <v>100.634</v>
      </c>
      <c r="IL186">
        <v>101.015</v>
      </c>
    </row>
    <row r="187" spans="1:246" x14ac:dyDescent="0.35">
      <c r="A187">
        <v>169</v>
      </c>
      <c r="B187">
        <v>1717116775.0999999</v>
      </c>
      <c r="C187">
        <v>54903</v>
      </c>
      <c r="D187" t="s">
        <v>1059</v>
      </c>
      <c r="E187" t="s">
        <v>1060</v>
      </c>
      <c r="F187" t="s">
        <v>381</v>
      </c>
      <c r="G187">
        <v>1717116775.0999999</v>
      </c>
      <c r="H187">
        <f t="shared" si="100"/>
        <v>9.0259928676439242E-4</v>
      </c>
      <c r="I187">
        <f t="shared" si="101"/>
        <v>0.90259928676439238</v>
      </c>
      <c r="J187">
        <f t="shared" si="102"/>
        <v>5.2928030660983278</v>
      </c>
      <c r="K187">
        <f t="shared" si="103"/>
        <v>417.113</v>
      </c>
      <c r="L187">
        <f t="shared" si="104"/>
        <v>255.88495135630458</v>
      </c>
      <c r="M187">
        <f t="shared" si="105"/>
        <v>25.727957551818669</v>
      </c>
      <c r="N187">
        <f t="shared" si="106"/>
        <v>41.938634927259997</v>
      </c>
      <c r="O187">
        <f t="shared" si="107"/>
        <v>5.6043437574939757E-2</v>
      </c>
      <c r="P187">
        <f t="shared" si="108"/>
        <v>2.9330578061495558</v>
      </c>
      <c r="Q187">
        <f t="shared" si="109"/>
        <v>5.5455259918493156E-2</v>
      </c>
      <c r="R187">
        <f t="shared" si="110"/>
        <v>3.4711868366715616E-2</v>
      </c>
      <c r="S187">
        <f t="shared" si="111"/>
        <v>77.151219895711833</v>
      </c>
      <c r="T187">
        <f t="shared" si="112"/>
        <v>23.485151647673042</v>
      </c>
      <c r="U187">
        <f t="shared" si="113"/>
        <v>23.485151647673042</v>
      </c>
      <c r="V187">
        <f t="shared" si="114"/>
        <v>2.9035919913957411</v>
      </c>
      <c r="W187">
        <f t="shared" si="115"/>
        <v>45.41829926034287</v>
      </c>
      <c r="X187">
        <f t="shared" si="116"/>
        <v>1.3013240303539999</v>
      </c>
      <c r="Y187">
        <f t="shared" si="117"/>
        <v>2.8651976219863764</v>
      </c>
      <c r="Z187">
        <f t="shared" si="118"/>
        <v>1.6022679610417412</v>
      </c>
      <c r="AA187">
        <f t="shared" si="119"/>
        <v>-39.804628546309708</v>
      </c>
      <c r="AB187">
        <f t="shared" si="120"/>
        <v>-34.87517313638994</v>
      </c>
      <c r="AC187">
        <f t="shared" si="121"/>
        <v>-2.4741793221379074</v>
      </c>
      <c r="AD187">
        <f t="shared" si="122"/>
        <v>-2.761109125728467E-3</v>
      </c>
      <c r="AE187">
        <f t="shared" si="123"/>
        <v>5.4359573762927065</v>
      </c>
      <c r="AF187">
        <f t="shared" si="124"/>
        <v>0.9026795465673576</v>
      </c>
      <c r="AG187">
        <f t="shared" si="125"/>
        <v>5.2928030660983278</v>
      </c>
      <c r="AH187">
        <v>429.16759004876099</v>
      </c>
      <c r="AI187">
        <v>422.546606060606</v>
      </c>
      <c r="AJ187">
        <v>3.55501896763116E-2</v>
      </c>
      <c r="AK187">
        <v>66.693644996678103</v>
      </c>
      <c r="AL187">
        <f t="shared" si="126"/>
        <v>0.90259928676439238</v>
      </c>
      <c r="AM187">
        <v>11.8742813834698</v>
      </c>
      <c r="AN187">
        <v>12.943364242424201</v>
      </c>
      <c r="AO187">
        <v>3.3657098270370801E-6</v>
      </c>
      <c r="AP187">
        <v>77.838127425435303</v>
      </c>
      <c r="AQ187">
        <v>14</v>
      </c>
      <c r="AR187">
        <v>3</v>
      </c>
      <c r="AS187">
        <f t="shared" si="127"/>
        <v>1</v>
      </c>
      <c r="AT187">
        <f t="shared" si="128"/>
        <v>0</v>
      </c>
      <c r="AU187">
        <f t="shared" si="129"/>
        <v>53656.327753735532</v>
      </c>
      <c r="AV187" t="s">
        <v>427</v>
      </c>
      <c r="AW187">
        <v>10452.200000000001</v>
      </c>
      <c r="AX187">
        <v>1034.8442307692301</v>
      </c>
      <c r="AY187">
        <v>4484.24</v>
      </c>
      <c r="AZ187">
        <f t="shared" si="130"/>
        <v>0.76922639493666034</v>
      </c>
      <c r="BA187">
        <v>-1.01765535009789</v>
      </c>
      <c r="BB187" t="s">
        <v>1061</v>
      </c>
      <c r="BC187">
        <v>10453.9</v>
      </c>
      <c r="BD187">
        <v>1675.2123999999999</v>
      </c>
      <c r="BE187">
        <v>2091.4299999999998</v>
      </c>
      <c r="BF187">
        <f t="shared" si="131"/>
        <v>0.1990110116045003</v>
      </c>
      <c r="BG187">
        <v>0.5</v>
      </c>
      <c r="BH187">
        <f t="shared" si="132"/>
        <v>336.48546494785597</v>
      </c>
      <c r="BI187">
        <f t="shared" si="133"/>
        <v>5.2928030660983278</v>
      </c>
      <c r="BJ187">
        <f t="shared" si="134"/>
        <v>33.482156384741721</v>
      </c>
      <c r="BK187">
        <f t="shared" si="135"/>
        <v>1.8754029738473631E-2</v>
      </c>
      <c r="BL187">
        <f t="shared" si="136"/>
        <v>1.1441023605858194</v>
      </c>
      <c r="BM187">
        <f t="shared" si="137"/>
        <v>818.68733763334217</v>
      </c>
      <c r="BN187" t="s">
        <v>383</v>
      </c>
      <c r="BO187">
        <v>0</v>
      </c>
      <c r="BP187">
        <f t="shared" si="138"/>
        <v>818.68733763334217</v>
      </c>
      <c r="BQ187">
        <f t="shared" si="139"/>
        <v>0.60855140376042116</v>
      </c>
      <c r="BR187">
        <f t="shared" si="140"/>
        <v>0.32702415995551348</v>
      </c>
      <c r="BS187">
        <f t="shared" si="141"/>
        <v>0.65278287352584008</v>
      </c>
      <c r="BT187">
        <f t="shared" si="142"/>
        <v>0.39392694102157033</v>
      </c>
      <c r="BU187">
        <f t="shared" si="143"/>
        <v>0.69368960829148552</v>
      </c>
      <c r="BV187">
        <f t="shared" si="144"/>
        <v>0.1598188616892757</v>
      </c>
      <c r="BW187">
        <f t="shared" si="145"/>
        <v>0.84018113831072427</v>
      </c>
      <c r="BX187">
        <f t="shared" si="146"/>
        <v>399.87900000000002</v>
      </c>
      <c r="BY187">
        <f t="shared" si="147"/>
        <v>336.48546494785597</v>
      </c>
      <c r="BZ187">
        <f t="shared" si="148"/>
        <v>0.84146820650210674</v>
      </c>
      <c r="CA187">
        <f t="shared" si="149"/>
        <v>0.19293641300421335</v>
      </c>
      <c r="CB187">
        <v>1717116775.0999999</v>
      </c>
      <c r="CC187">
        <v>417.113</v>
      </c>
      <c r="CD187">
        <v>424.08800000000002</v>
      </c>
      <c r="CE187">
        <v>12.9427</v>
      </c>
      <c r="CF187">
        <v>11.8735</v>
      </c>
      <c r="CG187">
        <v>416.428</v>
      </c>
      <c r="CH187">
        <v>13.0807</v>
      </c>
      <c r="CI187">
        <v>499.99799999999999</v>
      </c>
      <c r="CJ187">
        <v>100.44499999999999</v>
      </c>
      <c r="CK187">
        <v>0.10002</v>
      </c>
      <c r="CL187">
        <v>23.264600000000002</v>
      </c>
      <c r="CM187">
        <v>22.497399999999999</v>
      </c>
      <c r="CN187">
        <v>999.9</v>
      </c>
      <c r="CO187">
        <v>0</v>
      </c>
      <c r="CP187">
        <v>0</v>
      </c>
      <c r="CQ187">
        <v>9975.6200000000008</v>
      </c>
      <c r="CR187">
        <v>0</v>
      </c>
      <c r="CS187">
        <v>1.5289399999999999E-3</v>
      </c>
      <c r="CT187">
        <v>399.87900000000002</v>
      </c>
      <c r="CU187">
        <v>0.95002900000000001</v>
      </c>
      <c r="CV187">
        <v>4.9971500000000002E-2</v>
      </c>
      <c r="CW187">
        <v>0</v>
      </c>
      <c r="CX187">
        <v>1675.23</v>
      </c>
      <c r="CY187">
        <v>8.2756299999999996</v>
      </c>
      <c r="CZ187">
        <v>3892.62</v>
      </c>
      <c r="DA187">
        <v>3403.82</v>
      </c>
      <c r="DB187">
        <v>37.125</v>
      </c>
      <c r="DC187">
        <v>40.561999999999998</v>
      </c>
      <c r="DD187">
        <v>39.125</v>
      </c>
      <c r="DE187">
        <v>40.436999999999998</v>
      </c>
      <c r="DF187">
        <v>40.811999999999998</v>
      </c>
      <c r="DG187">
        <v>372.03</v>
      </c>
      <c r="DH187">
        <v>19.57</v>
      </c>
      <c r="DI187">
        <v>0</v>
      </c>
      <c r="DJ187">
        <v>299.19999980926502</v>
      </c>
      <c r="DK187">
        <v>0</v>
      </c>
      <c r="DL187">
        <v>1675.2123999999999</v>
      </c>
      <c r="DM187">
        <v>1.01153846016236</v>
      </c>
      <c r="DN187">
        <v>1.2176923086737901</v>
      </c>
      <c r="DO187">
        <v>3893.6311999999998</v>
      </c>
      <c r="DP187">
        <v>15</v>
      </c>
      <c r="DQ187">
        <v>1717116800.0999999</v>
      </c>
      <c r="DR187" t="s">
        <v>1062</v>
      </c>
      <c r="DS187">
        <v>1717116798.0999999</v>
      </c>
      <c r="DT187">
        <v>1717116800.0999999</v>
      </c>
      <c r="DU187">
        <v>170</v>
      </c>
      <c r="DV187">
        <v>6.2E-2</v>
      </c>
      <c r="DW187">
        <v>0</v>
      </c>
      <c r="DX187">
        <v>0.68500000000000005</v>
      </c>
      <c r="DY187">
        <v>-0.13800000000000001</v>
      </c>
      <c r="DZ187">
        <v>424</v>
      </c>
      <c r="EA187">
        <v>12</v>
      </c>
      <c r="EB187">
        <v>0.26</v>
      </c>
      <c r="EC187">
        <v>0.15</v>
      </c>
      <c r="ED187">
        <v>-7.0966649999999998</v>
      </c>
      <c r="EE187">
        <v>7.1500150375938695E-2</v>
      </c>
      <c r="EF187">
        <v>3.2473467862241097E-2</v>
      </c>
      <c r="EG187">
        <v>1</v>
      </c>
      <c r="EH187">
        <v>416.97852711469397</v>
      </c>
      <c r="EI187">
        <v>7.7785532821636305E-2</v>
      </c>
      <c r="EJ187">
        <v>4.189653701426E-2</v>
      </c>
      <c r="EK187">
        <v>1</v>
      </c>
      <c r="EL187">
        <v>1.067582</v>
      </c>
      <c r="EM187">
        <v>9.1272180451122901E-3</v>
      </c>
      <c r="EN187">
        <v>1.51288664479531E-3</v>
      </c>
      <c r="EO187">
        <v>1</v>
      </c>
      <c r="EP187">
        <v>3</v>
      </c>
      <c r="EQ187">
        <v>3</v>
      </c>
      <c r="ER187" t="s">
        <v>385</v>
      </c>
      <c r="ES187">
        <v>2.9782000000000002</v>
      </c>
      <c r="ET187">
        <v>2.8299599999999998</v>
      </c>
      <c r="EU187">
        <v>0.10216699999999999</v>
      </c>
      <c r="EV187">
        <v>0.10290100000000001</v>
      </c>
      <c r="EW187">
        <v>7.5392500000000001E-2</v>
      </c>
      <c r="EX187">
        <v>6.9170800000000005E-2</v>
      </c>
      <c r="EY187">
        <v>25266.9</v>
      </c>
      <c r="EZ187">
        <v>30827.3</v>
      </c>
      <c r="FA187">
        <v>26042.6</v>
      </c>
      <c r="FB187">
        <v>31229.7</v>
      </c>
      <c r="FC187">
        <v>32281.1</v>
      </c>
      <c r="FD187">
        <v>35447.4</v>
      </c>
      <c r="FE187">
        <v>38339.599999999999</v>
      </c>
      <c r="FF187">
        <v>41417.199999999997</v>
      </c>
      <c r="FG187">
        <v>2.15585</v>
      </c>
      <c r="FH187">
        <v>1.4898499999999999</v>
      </c>
      <c r="FI187">
        <v>6.3955799999999993E-2</v>
      </c>
      <c r="FJ187">
        <v>0</v>
      </c>
      <c r="FK187">
        <v>21.442799999999998</v>
      </c>
      <c r="FL187">
        <v>999.9</v>
      </c>
      <c r="FM187">
        <v>33.451000000000001</v>
      </c>
      <c r="FN187">
        <v>27.603000000000002</v>
      </c>
      <c r="FO187">
        <v>12.3482</v>
      </c>
      <c r="FP187">
        <v>62.875399999999999</v>
      </c>
      <c r="FQ187">
        <v>44.150599999999997</v>
      </c>
      <c r="FR187">
        <v>1</v>
      </c>
      <c r="FS187">
        <v>-0.236598</v>
      </c>
      <c r="FT187">
        <v>0.25781300000000001</v>
      </c>
      <c r="FU187">
        <v>20.2636</v>
      </c>
      <c r="FV187">
        <v>5.2473900000000002</v>
      </c>
      <c r="FW187">
        <v>12.039899999999999</v>
      </c>
      <c r="FX187">
        <v>5.0240999999999998</v>
      </c>
      <c r="FY187">
        <v>3.3007499999999999</v>
      </c>
      <c r="FZ187">
        <v>999.9</v>
      </c>
      <c r="GA187">
        <v>9999</v>
      </c>
      <c r="GB187">
        <v>9999</v>
      </c>
      <c r="GC187">
        <v>9999</v>
      </c>
      <c r="GD187">
        <v>1.87822</v>
      </c>
      <c r="GE187">
        <v>1.87985</v>
      </c>
      <c r="GF187">
        <v>1.8788</v>
      </c>
      <c r="GG187">
        <v>1.87927</v>
      </c>
      <c r="GH187">
        <v>1.8807400000000001</v>
      </c>
      <c r="GI187">
        <v>1.8752</v>
      </c>
      <c r="GJ187">
        <v>1.8823799999999999</v>
      </c>
      <c r="GK187">
        <v>1.8771599999999999</v>
      </c>
      <c r="GL187">
        <v>5</v>
      </c>
      <c r="GM187">
        <v>0</v>
      </c>
      <c r="GN187">
        <v>0</v>
      </c>
      <c r="GO187">
        <v>0</v>
      </c>
      <c r="GP187" t="s">
        <v>386</v>
      </c>
      <c r="GQ187" t="s">
        <v>387</v>
      </c>
      <c r="GR187" t="s">
        <v>388</v>
      </c>
      <c r="GS187" t="s">
        <v>388</v>
      </c>
      <c r="GT187" t="s">
        <v>388</v>
      </c>
      <c r="GU187" t="s">
        <v>388</v>
      </c>
      <c r="GV187">
        <v>0</v>
      </c>
      <c r="GW187">
        <v>100</v>
      </c>
      <c r="GX187">
        <v>100</v>
      </c>
      <c r="GY187">
        <v>0.68500000000000005</v>
      </c>
      <c r="GZ187">
        <v>-0.13800000000000001</v>
      </c>
      <c r="HA187">
        <v>0.62209090909090003</v>
      </c>
      <c r="HB187">
        <v>0</v>
      </c>
      <c r="HC187">
        <v>0</v>
      </c>
      <c r="HD187">
        <v>0</v>
      </c>
      <c r="HE187">
        <v>-0.13782727272727199</v>
      </c>
      <c r="HF187">
        <v>0</v>
      </c>
      <c r="HG187">
        <v>0</v>
      </c>
      <c r="HH187">
        <v>0</v>
      </c>
      <c r="HI187">
        <v>-1</v>
      </c>
      <c r="HJ187">
        <v>-1</v>
      </c>
      <c r="HK187">
        <v>-1</v>
      </c>
      <c r="HL187">
        <v>-1</v>
      </c>
      <c r="HM187">
        <v>4.5</v>
      </c>
      <c r="HN187">
        <v>4.5</v>
      </c>
      <c r="HO187">
        <v>0.159912</v>
      </c>
      <c r="HP187">
        <v>4.99878</v>
      </c>
      <c r="HQ187">
        <v>1.5490699999999999</v>
      </c>
      <c r="HR187">
        <v>2.3278799999999999</v>
      </c>
      <c r="HS187">
        <v>1.5173300000000001</v>
      </c>
      <c r="HT187">
        <v>1.2206999999999999E-3</v>
      </c>
      <c r="HU187">
        <v>29.900600000000001</v>
      </c>
      <c r="HV187">
        <v>23.947399999999998</v>
      </c>
      <c r="HW187">
        <v>2</v>
      </c>
      <c r="HX187">
        <v>482.13499999999999</v>
      </c>
      <c r="HY187">
        <v>205.608</v>
      </c>
      <c r="HZ187">
        <v>22.0001</v>
      </c>
      <c r="IA187">
        <v>24.401900000000001</v>
      </c>
      <c r="IB187">
        <v>30</v>
      </c>
      <c r="IC187">
        <v>24.377800000000001</v>
      </c>
      <c r="ID187">
        <v>24.374500000000001</v>
      </c>
      <c r="IE187">
        <v>-1</v>
      </c>
      <c r="IF187">
        <v>-30</v>
      </c>
      <c r="IG187">
        <v>-30</v>
      </c>
      <c r="IH187">
        <v>22</v>
      </c>
      <c r="II187">
        <v>400</v>
      </c>
      <c r="IJ187">
        <v>15.804</v>
      </c>
      <c r="IK187">
        <v>100.636</v>
      </c>
      <c r="IL187">
        <v>101.017</v>
      </c>
    </row>
    <row r="188" spans="1:246" x14ac:dyDescent="0.35">
      <c r="A188">
        <v>170</v>
      </c>
      <c r="B188">
        <v>1717117075.0999999</v>
      </c>
      <c r="C188">
        <v>55203</v>
      </c>
      <c r="D188" t="s">
        <v>1063</v>
      </c>
      <c r="E188" t="s">
        <v>1064</v>
      </c>
      <c r="F188" t="s">
        <v>381</v>
      </c>
      <c r="G188">
        <v>1717117075.0999999</v>
      </c>
      <c r="H188">
        <f t="shared" si="100"/>
        <v>9.0327188140709735E-4</v>
      </c>
      <c r="I188">
        <f t="shared" si="101"/>
        <v>0.90327188140709735</v>
      </c>
      <c r="J188">
        <f t="shared" si="102"/>
        <v>5.3855346779358602</v>
      </c>
      <c r="K188">
        <f t="shared" si="103"/>
        <v>416.98700000000002</v>
      </c>
      <c r="L188">
        <f t="shared" si="104"/>
        <v>252.88122506061339</v>
      </c>
      <c r="M188">
        <f t="shared" si="105"/>
        <v>25.42547696650281</v>
      </c>
      <c r="N188">
        <f t="shared" si="106"/>
        <v>41.925189824946003</v>
      </c>
      <c r="O188">
        <f t="shared" si="107"/>
        <v>5.5960447178346653E-2</v>
      </c>
      <c r="P188">
        <f t="shared" si="108"/>
        <v>2.9337934548104414</v>
      </c>
      <c r="Q188">
        <f t="shared" si="109"/>
        <v>5.5374145763025726E-2</v>
      </c>
      <c r="R188">
        <f t="shared" si="110"/>
        <v>3.4661005964046337E-2</v>
      </c>
      <c r="S188">
        <f t="shared" si="111"/>
        <v>77.159655206788983</v>
      </c>
      <c r="T188">
        <f t="shared" si="112"/>
        <v>23.488474164241644</v>
      </c>
      <c r="U188">
        <f t="shared" si="113"/>
        <v>23.488474164241644</v>
      </c>
      <c r="V188">
        <f t="shared" si="114"/>
        <v>2.9041738097144196</v>
      </c>
      <c r="W188">
        <f t="shared" si="115"/>
        <v>45.305763547987738</v>
      </c>
      <c r="X188">
        <f t="shared" si="116"/>
        <v>1.2983741251487999</v>
      </c>
      <c r="Y188">
        <f t="shared" si="117"/>
        <v>2.8658034286820167</v>
      </c>
      <c r="Z188">
        <f t="shared" si="118"/>
        <v>1.6057996845656197</v>
      </c>
      <c r="AA188">
        <f t="shared" si="119"/>
        <v>-39.834289970052993</v>
      </c>
      <c r="AB188">
        <f t="shared" si="120"/>
        <v>-34.855848315020424</v>
      </c>
      <c r="AC188">
        <f t="shared" si="121"/>
        <v>-2.4722736527789597</v>
      </c>
      <c r="AD188">
        <f t="shared" si="122"/>
        <v>-2.7567310633997977E-3</v>
      </c>
      <c r="AE188">
        <f t="shared" si="123"/>
        <v>5.4413835774172119</v>
      </c>
      <c r="AF188">
        <f t="shared" si="124"/>
        <v>0.90328676733195146</v>
      </c>
      <c r="AG188">
        <f t="shared" si="125"/>
        <v>5.3855346779358602</v>
      </c>
      <c r="AH188">
        <v>429.04980601753198</v>
      </c>
      <c r="AI188">
        <v>422.46363030303002</v>
      </c>
      <c r="AJ188">
        <v>8.4028375205385704E-3</v>
      </c>
      <c r="AK188">
        <v>66.787723075640898</v>
      </c>
      <c r="AL188">
        <f t="shared" si="126"/>
        <v>0.90327188140709735</v>
      </c>
      <c r="AM188">
        <v>11.843960032545199</v>
      </c>
      <c r="AN188">
        <v>12.9139824242424</v>
      </c>
      <c r="AO188">
        <v>-6.35193232254624E-6</v>
      </c>
      <c r="AP188">
        <v>78.098703943248196</v>
      </c>
      <c r="AQ188">
        <v>14</v>
      </c>
      <c r="AR188">
        <v>3</v>
      </c>
      <c r="AS188">
        <f t="shared" si="127"/>
        <v>1</v>
      </c>
      <c r="AT188">
        <f t="shared" si="128"/>
        <v>0</v>
      </c>
      <c r="AU188">
        <f t="shared" si="129"/>
        <v>53677.233196916415</v>
      </c>
      <c r="AV188" t="s">
        <v>427</v>
      </c>
      <c r="AW188">
        <v>10452.200000000001</v>
      </c>
      <c r="AX188">
        <v>1034.8442307692301</v>
      </c>
      <c r="AY188">
        <v>4484.24</v>
      </c>
      <c r="AZ188">
        <f t="shared" si="130"/>
        <v>0.76922639493666034</v>
      </c>
      <c r="BA188">
        <v>-1.01765535009789</v>
      </c>
      <c r="BB188" t="s">
        <v>1065</v>
      </c>
      <c r="BC188">
        <v>10452.1</v>
      </c>
      <c r="BD188">
        <v>1675.626</v>
      </c>
      <c r="BE188">
        <v>2089.35</v>
      </c>
      <c r="BF188">
        <f t="shared" si="131"/>
        <v>0.19801565080048822</v>
      </c>
      <c r="BG188">
        <v>0.5</v>
      </c>
      <c r="BH188">
        <f t="shared" si="132"/>
        <v>336.51575760339443</v>
      </c>
      <c r="BI188">
        <f t="shared" si="133"/>
        <v>5.3855346779358602</v>
      </c>
      <c r="BJ188">
        <f t="shared" si="134"/>
        <v>33.317693373227748</v>
      </c>
      <c r="BK188">
        <f t="shared" si="135"/>
        <v>1.902790547948225E-2</v>
      </c>
      <c r="BL188">
        <f t="shared" si="136"/>
        <v>1.1462368679254313</v>
      </c>
      <c r="BM188">
        <f t="shared" si="137"/>
        <v>818.36842205019991</v>
      </c>
      <c r="BN188" t="s">
        <v>383</v>
      </c>
      <c r="BO188">
        <v>0</v>
      </c>
      <c r="BP188">
        <f t="shared" si="138"/>
        <v>818.36842205019991</v>
      </c>
      <c r="BQ188">
        <f t="shared" si="139"/>
        <v>0.60831434558585207</v>
      </c>
      <c r="BR188">
        <f t="shared" si="140"/>
        <v>0.32551533962228746</v>
      </c>
      <c r="BS188">
        <f t="shared" si="141"/>
        <v>0.65329347989309061</v>
      </c>
      <c r="BT188">
        <f t="shared" si="142"/>
        <v>0.39233924751478516</v>
      </c>
      <c r="BU188">
        <f t="shared" si="143"/>
        <v>0.69429261245196894</v>
      </c>
      <c r="BV188">
        <f t="shared" si="144"/>
        <v>0.15898027056146555</v>
      </c>
      <c r="BW188">
        <f t="shared" si="145"/>
        <v>0.84101972943853442</v>
      </c>
      <c r="BX188">
        <f t="shared" si="146"/>
        <v>399.91399999999999</v>
      </c>
      <c r="BY188">
        <f t="shared" si="147"/>
        <v>336.51575760339443</v>
      </c>
      <c r="BZ188">
        <f t="shared" si="148"/>
        <v>0.84147031012516305</v>
      </c>
      <c r="CA188">
        <f t="shared" si="149"/>
        <v>0.19294062025032629</v>
      </c>
      <c r="CB188">
        <v>1717117075.0999999</v>
      </c>
      <c r="CC188">
        <v>416.98700000000002</v>
      </c>
      <c r="CD188">
        <v>423.96899999999999</v>
      </c>
      <c r="CE188">
        <v>12.913600000000001</v>
      </c>
      <c r="CF188">
        <v>11.8436</v>
      </c>
      <c r="CG188">
        <v>416.32799999999997</v>
      </c>
      <c r="CH188">
        <v>13.051600000000001</v>
      </c>
      <c r="CI188">
        <v>499.97500000000002</v>
      </c>
      <c r="CJ188">
        <v>100.443</v>
      </c>
      <c r="CK188">
        <v>0.100158</v>
      </c>
      <c r="CL188">
        <v>23.2681</v>
      </c>
      <c r="CM188">
        <v>22.488800000000001</v>
      </c>
      <c r="CN188">
        <v>999.9</v>
      </c>
      <c r="CO188">
        <v>0</v>
      </c>
      <c r="CP188">
        <v>0</v>
      </c>
      <c r="CQ188">
        <v>9980</v>
      </c>
      <c r="CR188">
        <v>0</v>
      </c>
      <c r="CS188">
        <v>1.5289399999999999E-3</v>
      </c>
      <c r="CT188">
        <v>399.91399999999999</v>
      </c>
      <c r="CU188">
        <v>0.94995499999999999</v>
      </c>
      <c r="CV188">
        <v>5.0044999999999999E-2</v>
      </c>
      <c r="CW188">
        <v>0</v>
      </c>
      <c r="CX188">
        <v>1675.65</v>
      </c>
      <c r="CY188">
        <v>8.2756299999999996</v>
      </c>
      <c r="CZ188">
        <v>3893.44</v>
      </c>
      <c r="DA188">
        <v>3404.06</v>
      </c>
      <c r="DB188">
        <v>37.125</v>
      </c>
      <c r="DC188">
        <v>40.5</v>
      </c>
      <c r="DD188">
        <v>39.125</v>
      </c>
      <c r="DE188">
        <v>40.375</v>
      </c>
      <c r="DF188">
        <v>40.75</v>
      </c>
      <c r="DG188">
        <v>372.04</v>
      </c>
      <c r="DH188">
        <v>19.600000000000001</v>
      </c>
      <c r="DI188">
        <v>0</v>
      </c>
      <c r="DJ188">
        <v>299</v>
      </c>
      <c r="DK188">
        <v>0</v>
      </c>
      <c r="DL188">
        <v>1675.626</v>
      </c>
      <c r="DM188">
        <v>1.1953846094118299</v>
      </c>
      <c r="DN188">
        <v>3.11461537602165</v>
      </c>
      <c r="DO188">
        <v>3894.5452</v>
      </c>
      <c r="DP188">
        <v>15</v>
      </c>
      <c r="DQ188">
        <v>1717117105.0999999</v>
      </c>
      <c r="DR188" t="s">
        <v>1066</v>
      </c>
      <c r="DS188">
        <v>1717117098.0999999</v>
      </c>
      <c r="DT188">
        <v>1717117105.0999999</v>
      </c>
      <c r="DU188">
        <v>171</v>
      </c>
      <c r="DV188">
        <v>-2.5000000000000001E-2</v>
      </c>
      <c r="DW188">
        <v>0</v>
      </c>
      <c r="DX188">
        <v>0.65900000000000003</v>
      </c>
      <c r="DY188">
        <v>-0.13800000000000001</v>
      </c>
      <c r="DZ188">
        <v>424</v>
      </c>
      <c r="EA188">
        <v>12</v>
      </c>
      <c r="EB188">
        <v>0.72</v>
      </c>
      <c r="EC188">
        <v>0.14000000000000001</v>
      </c>
      <c r="ED188">
        <v>-6.9753428571428602</v>
      </c>
      <c r="EE188">
        <v>-3.6138701298704203E-2</v>
      </c>
      <c r="EF188">
        <v>2.3918028295639601E-2</v>
      </c>
      <c r="EG188">
        <v>1</v>
      </c>
      <c r="EH188">
        <v>416.98818143402099</v>
      </c>
      <c r="EI188">
        <v>-7.2970904221827296E-2</v>
      </c>
      <c r="EJ188">
        <v>2.3582902858903399E-2</v>
      </c>
      <c r="EK188">
        <v>1</v>
      </c>
      <c r="EL188">
        <v>1.0727100000000001</v>
      </c>
      <c r="EM188">
        <v>2.4109090909104299E-3</v>
      </c>
      <c r="EN188">
        <v>1.5890098744036801E-3</v>
      </c>
      <c r="EO188">
        <v>1</v>
      </c>
      <c r="EP188">
        <v>3</v>
      </c>
      <c r="EQ188">
        <v>3</v>
      </c>
      <c r="ER188" t="s">
        <v>385</v>
      </c>
      <c r="ES188">
        <v>2.9781499999999999</v>
      </c>
      <c r="ET188">
        <v>2.8301400000000001</v>
      </c>
      <c r="EU188">
        <v>0.102148</v>
      </c>
      <c r="EV188">
        <v>0.10288</v>
      </c>
      <c r="EW188">
        <v>7.5267000000000001E-2</v>
      </c>
      <c r="EX188">
        <v>6.9040500000000005E-2</v>
      </c>
      <c r="EY188">
        <v>25267.3</v>
      </c>
      <c r="EZ188">
        <v>30828.799999999999</v>
      </c>
      <c r="FA188">
        <v>26042.5</v>
      </c>
      <c r="FB188">
        <v>31230.400000000001</v>
      </c>
      <c r="FC188">
        <v>32285</v>
      </c>
      <c r="FD188">
        <v>35453.1</v>
      </c>
      <c r="FE188">
        <v>38339</v>
      </c>
      <c r="FF188">
        <v>41418</v>
      </c>
      <c r="FG188">
        <v>2.15585</v>
      </c>
      <c r="FH188">
        <v>1.4897499999999999</v>
      </c>
      <c r="FI188">
        <v>6.4719499999999999E-2</v>
      </c>
      <c r="FJ188">
        <v>0</v>
      </c>
      <c r="FK188">
        <v>21.421600000000002</v>
      </c>
      <c r="FL188">
        <v>999.9</v>
      </c>
      <c r="FM188">
        <v>33.402999999999999</v>
      </c>
      <c r="FN188">
        <v>27.603000000000002</v>
      </c>
      <c r="FO188">
        <v>12.3294</v>
      </c>
      <c r="FP188">
        <v>62.605400000000003</v>
      </c>
      <c r="FQ188">
        <v>44.142600000000002</v>
      </c>
      <c r="FR188">
        <v>1</v>
      </c>
      <c r="FS188">
        <v>-0.237315</v>
      </c>
      <c r="FT188">
        <v>0.22531300000000001</v>
      </c>
      <c r="FU188">
        <v>20.263500000000001</v>
      </c>
      <c r="FV188">
        <v>5.2473900000000002</v>
      </c>
      <c r="FW188">
        <v>12.039899999999999</v>
      </c>
      <c r="FX188">
        <v>5.0236499999999999</v>
      </c>
      <c r="FY188">
        <v>3.3008999999999999</v>
      </c>
      <c r="FZ188">
        <v>999.9</v>
      </c>
      <c r="GA188">
        <v>9999</v>
      </c>
      <c r="GB188">
        <v>9999</v>
      </c>
      <c r="GC188">
        <v>9999</v>
      </c>
      <c r="GD188">
        <v>1.8783000000000001</v>
      </c>
      <c r="GE188">
        <v>1.87988</v>
      </c>
      <c r="GF188">
        <v>1.8788100000000001</v>
      </c>
      <c r="GG188">
        <v>1.87927</v>
      </c>
      <c r="GH188">
        <v>1.8808</v>
      </c>
      <c r="GI188">
        <v>1.87527</v>
      </c>
      <c r="GJ188">
        <v>1.8824799999999999</v>
      </c>
      <c r="GK188">
        <v>1.8772</v>
      </c>
      <c r="GL188">
        <v>5</v>
      </c>
      <c r="GM188">
        <v>0</v>
      </c>
      <c r="GN188">
        <v>0</v>
      </c>
      <c r="GO188">
        <v>0</v>
      </c>
      <c r="GP188" t="s">
        <v>386</v>
      </c>
      <c r="GQ188" t="s">
        <v>387</v>
      </c>
      <c r="GR188" t="s">
        <v>388</v>
      </c>
      <c r="GS188" t="s">
        <v>388</v>
      </c>
      <c r="GT188" t="s">
        <v>388</v>
      </c>
      <c r="GU188" t="s">
        <v>388</v>
      </c>
      <c r="GV188">
        <v>0</v>
      </c>
      <c r="GW188">
        <v>100</v>
      </c>
      <c r="GX188">
        <v>100</v>
      </c>
      <c r="GY188">
        <v>0.65900000000000003</v>
      </c>
      <c r="GZ188">
        <v>-0.13800000000000001</v>
      </c>
      <c r="HA188">
        <v>0.68463636363634395</v>
      </c>
      <c r="HB188">
        <v>0</v>
      </c>
      <c r="HC188">
        <v>0</v>
      </c>
      <c r="HD188">
        <v>0</v>
      </c>
      <c r="HE188">
        <v>-0.13828181818181501</v>
      </c>
      <c r="HF188">
        <v>0</v>
      </c>
      <c r="HG188">
        <v>0</v>
      </c>
      <c r="HH188">
        <v>0</v>
      </c>
      <c r="HI188">
        <v>-1</v>
      </c>
      <c r="HJ188">
        <v>-1</v>
      </c>
      <c r="HK188">
        <v>-1</v>
      </c>
      <c r="HL188">
        <v>-1</v>
      </c>
      <c r="HM188">
        <v>4.5999999999999996</v>
      </c>
      <c r="HN188">
        <v>4.5999999999999996</v>
      </c>
      <c r="HO188">
        <v>0.159912</v>
      </c>
      <c r="HP188">
        <v>4.99878</v>
      </c>
      <c r="HQ188">
        <v>1.5502899999999999</v>
      </c>
      <c r="HR188">
        <v>2.3278799999999999</v>
      </c>
      <c r="HS188">
        <v>1.5161100000000001</v>
      </c>
      <c r="HT188">
        <v>1.2206999999999999E-3</v>
      </c>
      <c r="HU188">
        <v>29.879200000000001</v>
      </c>
      <c r="HV188">
        <v>23.938700000000001</v>
      </c>
      <c r="HW188">
        <v>2</v>
      </c>
      <c r="HX188">
        <v>482.06</v>
      </c>
      <c r="HY188">
        <v>205.541</v>
      </c>
      <c r="HZ188">
        <v>21.9999</v>
      </c>
      <c r="IA188">
        <v>24.3917</v>
      </c>
      <c r="IB188">
        <v>30.0002</v>
      </c>
      <c r="IC188">
        <v>24.369599999999998</v>
      </c>
      <c r="ID188">
        <v>24.366199999999999</v>
      </c>
      <c r="IE188">
        <v>-1</v>
      </c>
      <c r="IF188">
        <v>-30</v>
      </c>
      <c r="IG188">
        <v>-30</v>
      </c>
      <c r="IH188">
        <v>22</v>
      </c>
      <c r="II188">
        <v>400</v>
      </c>
      <c r="IJ188">
        <v>15.804</v>
      </c>
      <c r="IK188">
        <v>100.634</v>
      </c>
      <c r="IL188">
        <v>101.01900000000001</v>
      </c>
    </row>
    <row r="189" spans="1:246" x14ac:dyDescent="0.35">
      <c r="A189">
        <v>171</v>
      </c>
      <c r="B189">
        <v>1717117375.0999999</v>
      </c>
      <c r="C189">
        <v>55503</v>
      </c>
      <c r="D189" t="s">
        <v>1067</v>
      </c>
      <c r="E189" t="s">
        <v>1068</v>
      </c>
      <c r="F189" t="s">
        <v>381</v>
      </c>
      <c r="G189">
        <v>1717117375.0999999</v>
      </c>
      <c r="H189">
        <f t="shared" si="100"/>
        <v>9.0467737322132678E-4</v>
      </c>
      <c r="I189">
        <f t="shared" si="101"/>
        <v>0.9046773732213268</v>
      </c>
      <c r="J189">
        <f t="shared" si="102"/>
        <v>5.4074037135651061</v>
      </c>
      <c r="K189">
        <f t="shared" si="103"/>
        <v>417.07600000000002</v>
      </c>
      <c r="L189">
        <f t="shared" si="104"/>
        <v>252.65215990875771</v>
      </c>
      <c r="M189">
        <f t="shared" si="105"/>
        <v>25.401086663066319</v>
      </c>
      <c r="N189">
        <f t="shared" si="106"/>
        <v>41.9318941302976</v>
      </c>
      <c r="O189">
        <f t="shared" si="107"/>
        <v>5.6070979704966051E-2</v>
      </c>
      <c r="P189">
        <f t="shared" si="108"/>
        <v>2.9393113623057214</v>
      </c>
      <c r="Q189">
        <f t="shared" si="109"/>
        <v>5.5483465517818159E-2</v>
      </c>
      <c r="R189">
        <f t="shared" si="110"/>
        <v>3.4729438666774928E-2</v>
      </c>
      <c r="S189">
        <f t="shared" si="111"/>
        <v>77.213626964393868</v>
      </c>
      <c r="T189">
        <f t="shared" si="112"/>
        <v>23.467343616727856</v>
      </c>
      <c r="U189">
        <f t="shared" si="113"/>
        <v>23.467343616727856</v>
      </c>
      <c r="V189">
        <f t="shared" si="114"/>
        <v>2.9004752975549519</v>
      </c>
      <c r="W189">
        <f t="shared" si="115"/>
        <v>45.257807782388987</v>
      </c>
      <c r="X189">
        <f t="shared" si="116"/>
        <v>1.2953789954871999</v>
      </c>
      <c r="Y189">
        <f t="shared" si="117"/>
        <v>2.8622221423443897</v>
      </c>
      <c r="Z189">
        <f t="shared" si="118"/>
        <v>1.605096302067752</v>
      </c>
      <c r="AA189">
        <f t="shared" si="119"/>
        <v>-39.896272159060508</v>
      </c>
      <c r="AB189">
        <f t="shared" si="120"/>
        <v>-34.853179188688564</v>
      </c>
      <c r="AC189">
        <f t="shared" si="121"/>
        <v>-2.4669212002485645</v>
      </c>
      <c r="AD189">
        <f t="shared" si="122"/>
        <v>-2.7455836037688641E-3</v>
      </c>
      <c r="AE189">
        <f t="shared" si="123"/>
        <v>5.4646684238333885</v>
      </c>
      <c r="AF189">
        <f t="shared" si="124"/>
        <v>0.90488822061180574</v>
      </c>
      <c r="AG189">
        <f t="shared" si="125"/>
        <v>5.4074037135651061</v>
      </c>
      <c r="AH189">
        <v>429.15658240987801</v>
      </c>
      <c r="AI189">
        <v>422.55778787878802</v>
      </c>
      <c r="AJ189">
        <v>6.0339736468552401E-3</v>
      </c>
      <c r="AK189">
        <v>66.693864517222707</v>
      </c>
      <c r="AL189">
        <f t="shared" si="126"/>
        <v>0.9046773732213268</v>
      </c>
      <c r="AM189">
        <v>11.812668684608999</v>
      </c>
      <c r="AN189">
        <v>12.8842248484848</v>
      </c>
      <c r="AO189">
        <v>-8.8335247755450902E-7</v>
      </c>
      <c r="AP189">
        <v>77.838735619398406</v>
      </c>
      <c r="AQ189">
        <v>13</v>
      </c>
      <c r="AR189">
        <v>3</v>
      </c>
      <c r="AS189">
        <f t="shared" si="127"/>
        <v>1</v>
      </c>
      <c r="AT189">
        <f t="shared" si="128"/>
        <v>0</v>
      </c>
      <c r="AU189">
        <f t="shared" si="129"/>
        <v>53842.881859872883</v>
      </c>
      <c r="AV189" t="s">
        <v>427</v>
      </c>
      <c r="AW189">
        <v>10452.200000000001</v>
      </c>
      <c r="AX189">
        <v>1034.8442307692301</v>
      </c>
      <c r="AY189">
        <v>4484.24</v>
      </c>
      <c r="AZ189">
        <f t="shared" si="130"/>
        <v>0.76922639493666034</v>
      </c>
      <c r="BA189">
        <v>-1.01765535009789</v>
      </c>
      <c r="BB189" t="s">
        <v>1069</v>
      </c>
      <c r="BC189">
        <v>10452.4</v>
      </c>
      <c r="BD189">
        <v>1675.6930769230801</v>
      </c>
      <c r="BE189">
        <v>2086.27</v>
      </c>
      <c r="BF189">
        <f t="shared" si="131"/>
        <v>0.19679951448130872</v>
      </c>
      <c r="BG189">
        <v>0.5</v>
      </c>
      <c r="BH189">
        <f t="shared" si="132"/>
        <v>336.75432348219687</v>
      </c>
      <c r="BI189">
        <f t="shared" si="133"/>
        <v>5.4074037135651061</v>
      </c>
      <c r="BJ189">
        <f t="shared" si="134"/>
        <v>33.136543680388961</v>
      </c>
      <c r="BK189">
        <f t="shared" si="135"/>
        <v>1.907936621934022E-2</v>
      </c>
      <c r="BL189">
        <f t="shared" si="136"/>
        <v>1.1494053981507666</v>
      </c>
      <c r="BM189">
        <f t="shared" si="137"/>
        <v>817.89547156780213</v>
      </c>
      <c r="BN189" t="s">
        <v>383</v>
      </c>
      <c r="BO189">
        <v>0</v>
      </c>
      <c r="BP189">
        <f t="shared" si="138"/>
        <v>817.89547156780213</v>
      </c>
      <c r="BQ189">
        <f t="shared" si="139"/>
        <v>0.60796278929965819</v>
      </c>
      <c r="BR189">
        <f t="shared" si="140"/>
        <v>0.32370322319892575</v>
      </c>
      <c r="BS189">
        <f t="shared" si="141"/>
        <v>0.65404928025829034</v>
      </c>
      <c r="BT189">
        <f t="shared" si="142"/>
        <v>0.39049539690976065</v>
      </c>
      <c r="BU189">
        <f t="shared" si="143"/>
        <v>0.69518552245883858</v>
      </c>
      <c r="BV189">
        <f t="shared" si="144"/>
        <v>0.15799754980932945</v>
      </c>
      <c r="BW189">
        <f t="shared" si="145"/>
        <v>0.84200245019067055</v>
      </c>
      <c r="BX189">
        <f t="shared" si="146"/>
        <v>400.19799999999998</v>
      </c>
      <c r="BY189">
        <f t="shared" si="147"/>
        <v>336.75432348219687</v>
      </c>
      <c r="BZ189">
        <f t="shared" si="148"/>
        <v>0.8414692814111937</v>
      </c>
      <c r="CA189">
        <f t="shared" si="149"/>
        <v>0.19293856282238761</v>
      </c>
      <c r="CB189">
        <v>1717117375.0999999</v>
      </c>
      <c r="CC189">
        <v>417.07600000000002</v>
      </c>
      <c r="CD189">
        <v>424.08600000000001</v>
      </c>
      <c r="CE189">
        <v>12.884499999999999</v>
      </c>
      <c r="CF189">
        <v>11.8127</v>
      </c>
      <c r="CG189">
        <v>416.45</v>
      </c>
      <c r="CH189">
        <v>13.0235</v>
      </c>
      <c r="CI189">
        <v>500.03500000000003</v>
      </c>
      <c r="CJ189">
        <v>100.438</v>
      </c>
      <c r="CK189">
        <v>9.9777599999999994E-2</v>
      </c>
      <c r="CL189">
        <v>23.247399999999999</v>
      </c>
      <c r="CM189">
        <v>22.4604</v>
      </c>
      <c r="CN189">
        <v>999.9</v>
      </c>
      <c r="CO189">
        <v>0</v>
      </c>
      <c r="CP189">
        <v>0</v>
      </c>
      <c r="CQ189">
        <v>10011.9</v>
      </c>
      <c r="CR189">
        <v>0</v>
      </c>
      <c r="CS189">
        <v>1.5289399999999999E-3</v>
      </c>
      <c r="CT189">
        <v>400.19799999999998</v>
      </c>
      <c r="CU189">
        <v>0.94999100000000003</v>
      </c>
      <c r="CV189">
        <v>5.0008999999999998E-2</v>
      </c>
      <c r="CW189">
        <v>0</v>
      </c>
      <c r="CX189">
        <v>1675.64</v>
      </c>
      <c r="CY189">
        <v>8.2756299999999996</v>
      </c>
      <c r="CZ189">
        <v>3896.4</v>
      </c>
      <c r="DA189">
        <v>3406.57</v>
      </c>
      <c r="DB189">
        <v>37.125</v>
      </c>
      <c r="DC189">
        <v>40.5</v>
      </c>
      <c r="DD189">
        <v>39.125</v>
      </c>
      <c r="DE189">
        <v>40.375</v>
      </c>
      <c r="DF189">
        <v>40.75</v>
      </c>
      <c r="DG189">
        <v>372.32</v>
      </c>
      <c r="DH189">
        <v>19.600000000000001</v>
      </c>
      <c r="DI189">
        <v>0</v>
      </c>
      <c r="DJ189">
        <v>299.19999980926502</v>
      </c>
      <c r="DK189">
        <v>0</v>
      </c>
      <c r="DL189">
        <v>1675.6930769230801</v>
      </c>
      <c r="DM189">
        <v>-0.209914528364254</v>
      </c>
      <c r="DN189">
        <v>1.49709397363196</v>
      </c>
      <c r="DO189">
        <v>3894.2911538461499</v>
      </c>
      <c r="DP189">
        <v>15</v>
      </c>
      <c r="DQ189">
        <v>1717117404.0999999</v>
      </c>
      <c r="DR189" t="s">
        <v>1070</v>
      </c>
      <c r="DS189">
        <v>1717117397.0999999</v>
      </c>
      <c r="DT189">
        <v>1717117404.0999999</v>
      </c>
      <c r="DU189">
        <v>172</v>
      </c>
      <c r="DV189">
        <v>-3.3000000000000002E-2</v>
      </c>
      <c r="DW189">
        <v>-1E-3</v>
      </c>
      <c r="DX189">
        <v>0.626</v>
      </c>
      <c r="DY189">
        <v>-0.13900000000000001</v>
      </c>
      <c r="DZ189">
        <v>424</v>
      </c>
      <c r="EA189">
        <v>12</v>
      </c>
      <c r="EB189">
        <v>0.38</v>
      </c>
      <c r="EC189">
        <v>0.19</v>
      </c>
      <c r="ED189">
        <v>-6.9829647619047597</v>
      </c>
      <c r="EE189">
        <v>-0.118305194805202</v>
      </c>
      <c r="EF189">
        <v>4.0416393729354003E-2</v>
      </c>
      <c r="EG189">
        <v>1</v>
      </c>
      <c r="EH189">
        <v>417.097743894178</v>
      </c>
      <c r="EI189">
        <v>-0.216176939987543</v>
      </c>
      <c r="EJ189">
        <v>4.85239524897823E-2</v>
      </c>
      <c r="EK189">
        <v>1</v>
      </c>
      <c r="EL189">
        <v>1.0710123809523799</v>
      </c>
      <c r="EM189">
        <v>5.2784415584425899E-3</v>
      </c>
      <c r="EN189">
        <v>8.6575540789755997E-4</v>
      </c>
      <c r="EO189">
        <v>1</v>
      </c>
      <c r="EP189">
        <v>3</v>
      </c>
      <c r="EQ189">
        <v>3</v>
      </c>
      <c r="ER189" t="s">
        <v>385</v>
      </c>
      <c r="ES189">
        <v>2.9783200000000001</v>
      </c>
      <c r="ET189">
        <v>2.8300399999999999</v>
      </c>
      <c r="EU189">
        <v>0.10217</v>
      </c>
      <c r="EV189">
        <v>0.10290000000000001</v>
      </c>
      <c r="EW189">
        <v>7.5144799999999998E-2</v>
      </c>
      <c r="EX189">
        <v>6.89052E-2</v>
      </c>
      <c r="EY189">
        <v>25268</v>
      </c>
      <c r="EZ189">
        <v>30828</v>
      </c>
      <c r="FA189">
        <v>26043.8</v>
      </c>
      <c r="FB189">
        <v>31230.2</v>
      </c>
      <c r="FC189">
        <v>32291.1</v>
      </c>
      <c r="FD189">
        <v>35458.1</v>
      </c>
      <c r="FE189">
        <v>38341.1</v>
      </c>
      <c r="FF189">
        <v>41417.699999999997</v>
      </c>
      <c r="FG189">
        <v>2.1566999999999998</v>
      </c>
      <c r="FH189">
        <v>1.4896799999999999</v>
      </c>
      <c r="FI189">
        <v>6.38291E-2</v>
      </c>
      <c r="FJ189">
        <v>0</v>
      </c>
      <c r="FK189">
        <v>21.407800000000002</v>
      </c>
      <c r="FL189">
        <v>999.9</v>
      </c>
      <c r="FM189">
        <v>33.353999999999999</v>
      </c>
      <c r="FN189">
        <v>27.573</v>
      </c>
      <c r="FO189">
        <v>12.2912</v>
      </c>
      <c r="FP189">
        <v>62.665500000000002</v>
      </c>
      <c r="FQ189">
        <v>44.162700000000001</v>
      </c>
      <c r="FR189">
        <v>1</v>
      </c>
      <c r="FS189">
        <v>-0.238404</v>
      </c>
      <c r="FT189">
        <v>0.23011999999999999</v>
      </c>
      <c r="FU189">
        <v>20.2637</v>
      </c>
      <c r="FV189">
        <v>5.24709</v>
      </c>
      <c r="FW189">
        <v>12.039899999999999</v>
      </c>
      <c r="FX189">
        <v>5.0236000000000001</v>
      </c>
      <c r="FY189">
        <v>3.3008999999999999</v>
      </c>
      <c r="FZ189">
        <v>999.9</v>
      </c>
      <c r="GA189">
        <v>9999</v>
      </c>
      <c r="GB189">
        <v>9999</v>
      </c>
      <c r="GC189">
        <v>9999</v>
      </c>
      <c r="GD189">
        <v>1.8782799999999999</v>
      </c>
      <c r="GE189">
        <v>1.87988</v>
      </c>
      <c r="GF189">
        <v>1.8788</v>
      </c>
      <c r="GG189">
        <v>1.8792599999999999</v>
      </c>
      <c r="GH189">
        <v>1.8807700000000001</v>
      </c>
      <c r="GI189">
        <v>1.8753</v>
      </c>
      <c r="GJ189">
        <v>1.8824000000000001</v>
      </c>
      <c r="GK189">
        <v>1.8771899999999999</v>
      </c>
      <c r="GL189">
        <v>5</v>
      </c>
      <c r="GM189">
        <v>0</v>
      </c>
      <c r="GN189">
        <v>0</v>
      </c>
      <c r="GO189">
        <v>0</v>
      </c>
      <c r="GP189" t="s">
        <v>386</v>
      </c>
      <c r="GQ189" t="s">
        <v>387</v>
      </c>
      <c r="GR189" t="s">
        <v>388</v>
      </c>
      <c r="GS189" t="s">
        <v>388</v>
      </c>
      <c r="GT189" t="s">
        <v>388</v>
      </c>
      <c r="GU189" t="s">
        <v>388</v>
      </c>
      <c r="GV189">
        <v>0</v>
      </c>
      <c r="GW189">
        <v>100</v>
      </c>
      <c r="GX189">
        <v>100</v>
      </c>
      <c r="GY189">
        <v>0.626</v>
      </c>
      <c r="GZ189">
        <v>-0.13900000000000001</v>
      </c>
      <c r="HA189">
        <v>0.65927272727259401</v>
      </c>
      <c r="HB189">
        <v>0</v>
      </c>
      <c r="HC189">
        <v>0</v>
      </c>
      <c r="HD189">
        <v>0</v>
      </c>
      <c r="HE189">
        <v>-0.13816999999999899</v>
      </c>
      <c r="HF189">
        <v>0</v>
      </c>
      <c r="HG189">
        <v>0</v>
      </c>
      <c r="HH189">
        <v>0</v>
      </c>
      <c r="HI189">
        <v>-1</v>
      </c>
      <c r="HJ189">
        <v>-1</v>
      </c>
      <c r="HK189">
        <v>-1</v>
      </c>
      <c r="HL189">
        <v>-1</v>
      </c>
      <c r="HM189">
        <v>4.5999999999999996</v>
      </c>
      <c r="HN189">
        <v>4.5</v>
      </c>
      <c r="HO189">
        <v>0.159912</v>
      </c>
      <c r="HP189">
        <v>4.99878</v>
      </c>
      <c r="HQ189">
        <v>1.5490699999999999</v>
      </c>
      <c r="HR189">
        <v>2.3278799999999999</v>
      </c>
      <c r="HS189">
        <v>1.5161100000000001</v>
      </c>
      <c r="HT189">
        <v>1.2206999999999999E-3</v>
      </c>
      <c r="HU189">
        <v>29.857800000000001</v>
      </c>
      <c r="HV189">
        <v>23.9299</v>
      </c>
      <c r="HW189">
        <v>2</v>
      </c>
      <c r="HX189">
        <v>482.45</v>
      </c>
      <c r="HY189">
        <v>205.46</v>
      </c>
      <c r="HZ189">
        <v>22</v>
      </c>
      <c r="IA189">
        <v>24.3794</v>
      </c>
      <c r="IB189">
        <v>30.0002</v>
      </c>
      <c r="IC189">
        <v>24.3552</v>
      </c>
      <c r="ID189">
        <v>24.352</v>
      </c>
      <c r="IE189">
        <v>-1</v>
      </c>
      <c r="IF189">
        <v>-30</v>
      </c>
      <c r="IG189">
        <v>-30</v>
      </c>
      <c r="IH189">
        <v>22</v>
      </c>
      <c r="II189">
        <v>400</v>
      </c>
      <c r="IJ189">
        <v>15.804</v>
      </c>
      <c r="IK189">
        <v>100.64</v>
      </c>
      <c r="IL189">
        <v>101.018</v>
      </c>
    </row>
    <row r="190" spans="1:246" x14ac:dyDescent="0.35">
      <c r="A190">
        <v>172</v>
      </c>
      <c r="B190">
        <v>1717117675.0999999</v>
      </c>
      <c r="C190">
        <v>55803</v>
      </c>
      <c r="D190" t="s">
        <v>1071</v>
      </c>
      <c r="E190" t="s">
        <v>1072</v>
      </c>
      <c r="F190" t="s">
        <v>381</v>
      </c>
      <c r="G190">
        <v>1717117675.0999999</v>
      </c>
      <c r="H190">
        <f t="shared" si="100"/>
        <v>9.063457802323796E-4</v>
      </c>
      <c r="I190">
        <f t="shared" si="101"/>
        <v>0.90634578023237955</v>
      </c>
      <c r="J190">
        <f t="shared" si="102"/>
        <v>5.4595201626668013</v>
      </c>
      <c r="K190">
        <f t="shared" si="103"/>
        <v>416.95400000000001</v>
      </c>
      <c r="L190">
        <f t="shared" si="104"/>
        <v>250.74009191065272</v>
      </c>
      <c r="M190">
        <f t="shared" si="105"/>
        <v>25.208872708232501</v>
      </c>
      <c r="N190">
        <f t="shared" si="106"/>
        <v>41.919663628957196</v>
      </c>
      <c r="O190">
        <f t="shared" si="107"/>
        <v>5.5969225911146205E-2</v>
      </c>
      <c r="P190">
        <f t="shared" si="108"/>
        <v>2.9374325812408313</v>
      </c>
      <c r="Q190">
        <f t="shared" si="109"/>
        <v>5.5383459950735264E-2</v>
      </c>
      <c r="R190">
        <f t="shared" si="110"/>
        <v>3.4666780236669935E-2</v>
      </c>
      <c r="S190">
        <f t="shared" si="111"/>
        <v>77.155212831483055</v>
      </c>
      <c r="T190">
        <f t="shared" si="112"/>
        <v>23.481094483098556</v>
      </c>
      <c r="U190">
        <f t="shared" si="113"/>
        <v>23.481094483098556</v>
      </c>
      <c r="V190">
        <f t="shared" si="114"/>
        <v>2.9028816643616095</v>
      </c>
      <c r="W190">
        <f t="shared" si="115"/>
        <v>45.097414585558205</v>
      </c>
      <c r="X190">
        <f t="shared" si="116"/>
        <v>1.2919115241300001</v>
      </c>
      <c r="Y190">
        <f t="shared" si="117"/>
        <v>2.8647130572840336</v>
      </c>
      <c r="Z190">
        <f t="shared" si="118"/>
        <v>1.6109701402316094</v>
      </c>
      <c r="AA190">
        <f t="shared" si="119"/>
        <v>-39.96984890824794</v>
      </c>
      <c r="AB190">
        <f t="shared" si="120"/>
        <v>-34.72810269232378</v>
      </c>
      <c r="AC190">
        <f t="shared" si="121"/>
        <v>-2.4599908932941474</v>
      </c>
      <c r="AD190">
        <f t="shared" si="122"/>
        <v>-2.7296623828121369E-3</v>
      </c>
      <c r="AE190">
        <f t="shared" si="123"/>
        <v>5.416105335861956</v>
      </c>
      <c r="AF190">
        <f t="shared" si="124"/>
        <v>0.90655516149183679</v>
      </c>
      <c r="AG190">
        <f t="shared" si="125"/>
        <v>5.4595201626668013</v>
      </c>
      <c r="AH190">
        <v>428.99908999186101</v>
      </c>
      <c r="AI190">
        <v>422.37505454545402</v>
      </c>
      <c r="AJ190">
        <v>-1.0186623671548901E-3</v>
      </c>
      <c r="AK190">
        <v>66.693873717954901</v>
      </c>
      <c r="AL190">
        <f t="shared" si="126"/>
        <v>0.90634578023237955</v>
      </c>
      <c r="AM190">
        <v>11.777266594823701</v>
      </c>
      <c r="AN190">
        <v>12.850933939393901</v>
      </c>
      <c r="AO190">
        <v>-2.58352777387067E-6</v>
      </c>
      <c r="AP190">
        <v>77.838733284014396</v>
      </c>
      <c r="AQ190">
        <v>13</v>
      </c>
      <c r="AR190">
        <v>3</v>
      </c>
      <c r="AS190">
        <f t="shared" si="127"/>
        <v>1</v>
      </c>
      <c r="AT190">
        <f t="shared" si="128"/>
        <v>0</v>
      </c>
      <c r="AU190">
        <f t="shared" si="129"/>
        <v>53785.083881009166</v>
      </c>
      <c r="AV190" t="s">
        <v>427</v>
      </c>
      <c r="AW190">
        <v>10452.200000000001</v>
      </c>
      <c r="AX190">
        <v>1034.8442307692301</v>
      </c>
      <c r="AY190">
        <v>4484.24</v>
      </c>
      <c r="AZ190">
        <f t="shared" si="130"/>
        <v>0.76922639493666034</v>
      </c>
      <c r="BA190">
        <v>-1.01765535009789</v>
      </c>
      <c r="BB190" t="s">
        <v>1073</v>
      </c>
      <c r="BC190">
        <v>10447</v>
      </c>
      <c r="BD190">
        <v>1676.3532</v>
      </c>
      <c r="BE190">
        <v>2084.11</v>
      </c>
      <c r="BF190">
        <f t="shared" si="131"/>
        <v>0.19565032555863182</v>
      </c>
      <c r="BG190">
        <v>0.5</v>
      </c>
      <c r="BH190">
        <f t="shared" si="132"/>
        <v>336.50310641574151</v>
      </c>
      <c r="BI190">
        <f t="shared" si="133"/>
        <v>5.4595201626668013</v>
      </c>
      <c r="BJ190">
        <f t="shared" si="134"/>
        <v>32.91847116086538</v>
      </c>
      <c r="BK190">
        <f t="shared" si="135"/>
        <v>1.9248486534808675E-2</v>
      </c>
      <c r="BL190">
        <f t="shared" si="136"/>
        <v>1.1516330711910598</v>
      </c>
      <c r="BM190">
        <f t="shared" si="137"/>
        <v>817.56328521650619</v>
      </c>
      <c r="BN190" t="s">
        <v>383</v>
      </c>
      <c r="BO190">
        <v>0</v>
      </c>
      <c r="BP190">
        <f t="shared" si="138"/>
        <v>817.56328521650619</v>
      </c>
      <c r="BQ190">
        <f t="shared" si="139"/>
        <v>0.60771586662100074</v>
      </c>
      <c r="BR190">
        <f t="shared" si="140"/>
        <v>0.32194375086251986</v>
      </c>
      <c r="BS190">
        <f t="shared" si="141"/>
        <v>0.65457911528524826</v>
      </c>
      <c r="BT190">
        <f t="shared" si="142"/>
        <v>0.38861155291374061</v>
      </c>
      <c r="BU190">
        <f t="shared" si="143"/>
        <v>0.69581171908703277</v>
      </c>
      <c r="BV190">
        <f t="shared" si="144"/>
        <v>0.15701308686623208</v>
      </c>
      <c r="BW190">
        <f t="shared" si="145"/>
        <v>0.84298691313376795</v>
      </c>
      <c r="BX190">
        <f t="shared" si="146"/>
        <v>399.9</v>
      </c>
      <c r="BY190">
        <f t="shared" si="147"/>
        <v>336.50310641574151</v>
      </c>
      <c r="BZ190">
        <f t="shared" si="148"/>
        <v>0.84146813307262192</v>
      </c>
      <c r="CA190">
        <f t="shared" si="149"/>
        <v>0.19293626614524395</v>
      </c>
      <c r="CB190">
        <v>1717117675.0999999</v>
      </c>
      <c r="CC190">
        <v>416.95400000000001</v>
      </c>
      <c r="CD190">
        <v>423.90699999999998</v>
      </c>
      <c r="CE190">
        <v>12.85</v>
      </c>
      <c r="CF190">
        <v>11.7761</v>
      </c>
      <c r="CG190">
        <v>416.29500000000002</v>
      </c>
      <c r="CH190">
        <v>12.989000000000001</v>
      </c>
      <c r="CI190">
        <v>499.99400000000003</v>
      </c>
      <c r="CJ190">
        <v>100.438</v>
      </c>
      <c r="CK190">
        <v>9.9861800000000001E-2</v>
      </c>
      <c r="CL190">
        <v>23.261800000000001</v>
      </c>
      <c r="CM190">
        <v>22.487200000000001</v>
      </c>
      <c r="CN190">
        <v>999.9</v>
      </c>
      <c r="CO190">
        <v>0</v>
      </c>
      <c r="CP190">
        <v>0</v>
      </c>
      <c r="CQ190">
        <v>10001.200000000001</v>
      </c>
      <c r="CR190">
        <v>0</v>
      </c>
      <c r="CS190">
        <v>1.5289399999999999E-3</v>
      </c>
      <c r="CT190">
        <v>399.9</v>
      </c>
      <c r="CU190">
        <v>0.95002900000000001</v>
      </c>
      <c r="CV190">
        <v>4.99707E-2</v>
      </c>
      <c r="CW190">
        <v>0</v>
      </c>
      <c r="CX190">
        <v>1676.17</v>
      </c>
      <c r="CY190">
        <v>8.2756299999999996</v>
      </c>
      <c r="CZ190">
        <v>3894.37</v>
      </c>
      <c r="DA190">
        <v>3404.01</v>
      </c>
      <c r="DB190">
        <v>37.061999999999998</v>
      </c>
      <c r="DC190">
        <v>40.436999999999998</v>
      </c>
      <c r="DD190">
        <v>39.061999999999998</v>
      </c>
      <c r="DE190">
        <v>40.375</v>
      </c>
      <c r="DF190">
        <v>40.75</v>
      </c>
      <c r="DG190">
        <v>372.05</v>
      </c>
      <c r="DH190">
        <v>19.57</v>
      </c>
      <c r="DI190">
        <v>0</v>
      </c>
      <c r="DJ190">
        <v>299</v>
      </c>
      <c r="DK190">
        <v>0</v>
      </c>
      <c r="DL190">
        <v>1676.3532</v>
      </c>
      <c r="DM190">
        <v>0.26307691549573098</v>
      </c>
      <c r="DN190">
        <v>-1.1123075770292099</v>
      </c>
      <c r="DO190">
        <v>3895.4571999999998</v>
      </c>
      <c r="DP190">
        <v>15</v>
      </c>
      <c r="DQ190">
        <v>1717117701.0999999</v>
      </c>
      <c r="DR190" t="s">
        <v>1074</v>
      </c>
      <c r="DS190">
        <v>1717117698.0999999</v>
      </c>
      <c r="DT190">
        <v>1717117701.0999999</v>
      </c>
      <c r="DU190">
        <v>173</v>
      </c>
      <c r="DV190">
        <v>3.3000000000000002E-2</v>
      </c>
      <c r="DW190">
        <v>0</v>
      </c>
      <c r="DX190">
        <v>0.65900000000000003</v>
      </c>
      <c r="DY190">
        <v>-0.13900000000000001</v>
      </c>
      <c r="DZ190">
        <v>424</v>
      </c>
      <c r="EA190">
        <v>12</v>
      </c>
      <c r="EB190">
        <v>0.62</v>
      </c>
      <c r="EC190">
        <v>0.05</v>
      </c>
      <c r="ED190">
        <v>-7.0113895238095196</v>
      </c>
      <c r="EE190">
        <v>5.6034545454550201E-2</v>
      </c>
      <c r="EF190">
        <v>2.9602495145187702E-2</v>
      </c>
      <c r="EG190">
        <v>1</v>
      </c>
      <c r="EH190">
        <v>416.92999393910299</v>
      </c>
      <c r="EI190">
        <v>0.13217614349891499</v>
      </c>
      <c r="EJ190">
        <v>2.7399830107509002E-2</v>
      </c>
      <c r="EK190">
        <v>1</v>
      </c>
      <c r="EL190">
        <v>1.0763080952380999</v>
      </c>
      <c r="EM190">
        <v>-6.6342857142860402E-3</v>
      </c>
      <c r="EN190">
        <v>1.9697972316426201E-3</v>
      </c>
      <c r="EO190">
        <v>1</v>
      </c>
      <c r="EP190">
        <v>3</v>
      </c>
      <c r="EQ190">
        <v>3</v>
      </c>
      <c r="ER190" t="s">
        <v>385</v>
      </c>
      <c r="ES190">
        <v>2.9782299999999999</v>
      </c>
      <c r="ET190">
        <v>2.8300299999999998</v>
      </c>
      <c r="EU190">
        <v>0.102144</v>
      </c>
      <c r="EV190">
        <v>0.10287</v>
      </c>
      <c r="EW190">
        <v>7.49977E-2</v>
      </c>
      <c r="EX190">
        <v>6.8747299999999997E-2</v>
      </c>
      <c r="EY190">
        <v>25269.200000000001</v>
      </c>
      <c r="EZ190">
        <v>30830.9</v>
      </c>
      <c r="FA190">
        <v>26044.2</v>
      </c>
      <c r="FB190">
        <v>31232</v>
      </c>
      <c r="FC190">
        <v>32296.2</v>
      </c>
      <c r="FD190">
        <v>35466.1</v>
      </c>
      <c r="FE190">
        <v>38340.9</v>
      </c>
      <c r="FF190">
        <v>41420</v>
      </c>
      <c r="FG190">
        <v>2.1570200000000002</v>
      </c>
      <c r="FH190">
        <v>1.4898</v>
      </c>
      <c r="FI190">
        <v>6.2573699999999996E-2</v>
      </c>
      <c r="FJ190">
        <v>0</v>
      </c>
      <c r="FK190">
        <v>21.455400000000001</v>
      </c>
      <c r="FL190">
        <v>999.9</v>
      </c>
      <c r="FM190">
        <v>33.286999999999999</v>
      </c>
      <c r="FN190">
        <v>27.553000000000001</v>
      </c>
      <c r="FO190">
        <v>12.252800000000001</v>
      </c>
      <c r="FP190">
        <v>62.605499999999999</v>
      </c>
      <c r="FQ190">
        <v>44.146599999999999</v>
      </c>
      <c r="FR190">
        <v>1</v>
      </c>
      <c r="FS190">
        <v>-0.23945900000000001</v>
      </c>
      <c r="FT190">
        <v>0.242865</v>
      </c>
      <c r="FU190">
        <v>20.264099999999999</v>
      </c>
      <c r="FV190">
        <v>5.2475399999999999</v>
      </c>
      <c r="FW190">
        <v>12.039899999999999</v>
      </c>
      <c r="FX190">
        <v>5.0240499999999999</v>
      </c>
      <c r="FY190">
        <v>3.3009300000000001</v>
      </c>
      <c r="FZ190">
        <v>999.9</v>
      </c>
      <c r="GA190">
        <v>9999</v>
      </c>
      <c r="GB190">
        <v>9999</v>
      </c>
      <c r="GC190">
        <v>9999</v>
      </c>
      <c r="GD190">
        <v>1.87822</v>
      </c>
      <c r="GE190">
        <v>1.8798600000000001</v>
      </c>
      <c r="GF190">
        <v>1.8788</v>
      </c>
      <c r="GG190">
        <v>1.8792599999999999</v>
      </c>
      <c r="GH190">
        <v>1.88076</v>
      </c>
      <c r="GI190">
        <v>1.87523</v>
      </c>
      <c r="GJ190">
        <v>1.8823799999999999</v>
      </c>
      <c r="GK190">
        <v>1.8771599999999999</v>
      </c>
      <c r="GL190">
        <v>5</v>
      </c>
      <c r="GM190">
        <v>0</v>
      </c>
      <c r="GN190">
        <v>0</v>
      </c>
      <c r="GO190">
        <v>0</v>
      </c>
      <c r="GP190" t="s">
        <v>386</v>
      </c>
      <c r="GQ190" t="s">
        <v>387</v>
      </c>
      <c r="GR190" t="s">
        <v>388</v>
      </c>
      <c r="GS190" t="s">
        <v>388</v>
      </c>
      <c r="GT190" t="s">
        <v>388</v>
      </c>
      <c r="GU190" t="s">
        <v>388</v>
      </c>
      <c r="GV190">
        <v>0</v>
      </c>
      <c r="GW190">
        <v>100</v>
      </c>
      <c r="GX190">
        <v>100</v>
      </c>
      <c r="GY190">
        <v>0.65900000000000003</v>
      </c>
      <c r="GZ190">
        <v>-0.13900000000000001</v>
      </c>
      <c r="HA190">
        <v>0.626299999999958</v>
      </c>
      <c r="HB190">
        <v>0</v>
      </c>
      <c r="HC190">
        <v>0</v>
      </c>
      <c r="HD190">
        <v>0</v>
      </c>
      <c r="HE190">
        <v>-0.13879090909090899</v>
      </c>
      <c r="HF190">
        <v>0</v>
      </c>
      <c r="HG190">
        <v>0</v>
      </c>
      <c r="HH190">
        <v>0</v>
      </c>
      <c r="HI190">
        <v>-1</v>
      </c>
      <c r="HJ190">
        <v>-1</v>
      </c>
      <c r="HK190">
        <v>-1</v>
      </c>
      <c r="HL190">
        <v>-1</v>
      </c>
      <c r="HM190">
        <v>4.5999999999999996</v>
      </c>
      <c r="HN190">
        <v>4.5</v>
      </c>
      <c r="HO190">
        <v>0.159912</v>
      </c>
      <c r="HP190">
        <v>4.99878</v>
      </c>
      <c r="HQ190">
        <v>1.5490699999999999</v>
      </c>
      <c r="HR190">
        <v>2.3278799999999999</v>
      </c>
      <c r="HS190">
        <v>1.5173300000000001</v>
      </c>
      <c r="HT190">
        <v>1.2206999999999999E-3</v>
      </c>
      <c r="HU190">
        <v>29.857800000000001</v>
      </c>
      <c r="HV190">
        <v>23.938700000000001</v>
      </c>
      <c r="HW190">
        <v>2</v>
      </c>
      <c r="HX190">
        <v>482.53800000000001</v>
      </c>
      <c r="HY190">
        <v>205.464</v>
      </c>
      <c r="HZ190">
        <v>21.9999</v>
      </c>
      <c r="IA190">
        <v>24.3691</v>
      </c>
      <c r="IB190">
        <v>30</v>
      </c>
      <c r="IC190">
        <v>24.343</v>
      </c>
      <c r="ID190">
        <v>24.341699999999999</v>
      </c>
      <c r="IE190">
        <v>-1</v>
      </c>
      <c r="IF190">
        <v>-30</v>
      </c>
      <c r="IG190">
        <v>-30</v>
      </c>
      <c r="IH190">
        <v>22</v>
      </c>
      <c r="II190">
        <v>400</v>
      </c>
      <c r="IJ190">
        <v>15.804</v>
      </c>
      <c r="IK190">
        <v>100.64</v>
      </c>
      <c r="IL190">
        <v>101.024</v>
      </c>
    </row>
    <row r="191" spans="1:246" x14ac:dyDescent="0.35">
      <c r="A191">
        <v>173</v>
      </c>
      <c r="B191">
        <v>1717117976</v>
      </c>
      <c r="C191">
        <v>56103.900000095397</v>
      </c>
      <c r="D191" t="s">
        <v>1075</v>
      </c>
      <c r="E191" t="s">
        <v>1076</v>
      </c>
      <c r="F191" t="s">
        <v>381</v>
      </c>
      <c r="G191">
        <v>1717117976</v>
      </c>
      <c r="H191">
        <f t="shared" si="100"/>
        <v>9.0734825901755045E-4</v>
      </c>
      <c r="I191">
        <f t="shared" si="101"/>
        <v>0.90734825901755045</v>
      </c>
      <c r="J191">
        <f t="shared" si="102"/>
        <v>5.263630137782406</v>
      </c>
      <c r="K191">
        <f t="shared" si="103"/>
        <v>417.03100000000001</v>
      </c>
      <c r="L191">
        <f t="shared" si="104"/>
        <v>256.49738491932732</v>
      </c>
      <c r="M191">
        <f t="shared" si="105"/>
        <v>25.787741523443497</v>
      </c>
      <c r="N191">
        <f t="shared" si="106"/>
        <v>41.927474771899007</v>
      </c>
      <c r="O191">
        <f t="shared" si="107"/>
        <v>5.6009679213128188E-2</v>
      </c>
      <c r="P191">
        <f t="shared" si="108"/>
        <v>2.9387671845216223</v>
      </c>
      <c r="Q191">
        <f t="shared" si="109"/>
        <v>5.5423334368709297E-2</v>
      </c>
      <c r="R191">
        <f t="shared" si="110"/>
        <v>3.4691753117946381E-2</v>
      </c>
      <c r="S191">
        <f t="shared" si="111"/>
        <v>77.16403402844827</v>
      </c>
      <c r="T191">
        <f t="shared" si="112"/>
        <v>23.469894461124024</v>
      </c>
      <c r="U191">
        <f t="shared" si="113"/>
        <v>23.469894461124024</v>
      </c>
      <c r="V191">
        <f t="shared" si="114"/>
        <v>2.9009215570213907</v>
      </c>
      <c r="W191">
        <f t="shared" si="115"/>
        <v>45.035534823741088</v>
      </c>
      <c r="X191">
        <f t="shared" si="116"/>
        <v>1.2892896300931003</v>
      </c>
      <c r="Y191">
        <f t="shared" si="117"/>
        <v>2.862827398717676</v>
      </c>
      <c r="Z191">
        <f t="shared" si="118"/>
        <v>1.6116319269282904</v>
      </c>
      <c r="AA191">
        <f t="shared" si="119"/>
        <v>-40.014058222673974</v>
      </c>
      <c r="AB191">
        <f t="shared" si="120"/>
        <v>-34.696347252173823</v>
      </c>
      <c r="AC191">
        <f t="shared" si="121"/>
        <v>-2.4563505499672407</v>
      </c>
      <c r="AD191">
        <f t="shared" si="122"/>
        <v>-2.7219963667661773E-3</v>
      </c>
      <c r="AE191">
        <f t="shared" si="123"/>
        <v>5.3903316335589322</v>
      </c>
      <c r="AF191">
        <f t="shared" si="124"/>
        <v>0.90785640981381122</v>
      </c>
      <c r="AG191">
        <f t="shared" si="125"/>
        <v>5.263630137782406</v>
      </c>
      <c r="AH191">
        <v>428.98312408868998</v>
      </c>
      <c r="AI191">
        <v>422.47704848484898</v>
      </c>
      <c r="AJ191">
        <v>2.10076104852529E-2</v>
      </c>
      <c r="AK191">
        <v>66.787735115087798</v>
      </c>
      <c r="AL191">
        <f t="shared" si="126"/>
        <v>0.90734825901755045</v>
      </c>
      <c r="AM191">
        <v>11.7485999147057</v>
      </c>
      <c r="AN191">
        <v>12.823503636363601</v>
      </c>
      <c r="AO191">
        <v>-8.2861064906599496E-7</v>
      </c>
      <c r="AP191">
        <v>78.098712293541595</v>
      </c>
      <c r="AQ191">
        <v>13</v>
      </c>
      <c r="AR191">
        <v>3</v>
      </c>
      <c r="AS191">
        <f t="shared" si="127"/>
        <v>1</v>
      </c>
      <c r="AT191">
        <f t="shared" si="128"/>
        <v>0</v>
      </c>
      <c r="AU191">
        <f t="shared" si="129"/>
        <v>53826.25993572954</v>
      </c>
      <c r="AV191" t="s">
        <v>427</v>
      </c>
      <c r="AW191">
        <v>10452.200000000001</v>
      </c>
      <c r="AX191">
        <v>1034.8442307692301</v>
      </c>
      <c r="AY191">
        <v>4484.24</v>
      </c>
      <c r="AZ191">
        <f t="shared" si="130"/>
        <v>0.76922639493666034</v>
      </c>
      <c r="BA191">
        <v>-1.01765535009789</v>
      </c>
      <c r="BB191" t="s">
        <v>1077</v>
      </c>
      <c r="BC191">
        <v>10452.6</v>
      </c>
      <c r="BD191">
        <v>1676.4084</v>
      </c>
      <c r="BE191">
        <v>2082.48</v>
      </c>
      <c r="BF191">
        <f t="shared" si="131"/>
        <v>0.19499423763973722</v>
      </c>
      <c r="BG191">
        <v>0.5</v>
      </c>
      <c r="BH191">
        <f t="shared" si="132"/>
        <v>336.53508201422414</v>
      </c>
      <c r="BI191">
        <f t="shared" si="133"/>
        <v>5.263630137782406</v>
      </c>
      <c r="BJ191">
        <f t="shared" si="134"/>
        <v>32.811200878195038</v>
      </c>
      <c r="BK191">
        <f t="shared" si="135"/>
        <v>1.8664578593963074E-2</v>
      </c>
      <c r="BL191">
        <f t="shared" si="136"/>
        <v>1.1533171987245974</v>
      </c>
      <c r="BM191">
        <f t="shared" si="137"/>
        <v>817.31233038642949</v>
      </c>
      <c r="BN191" t="s">
        <v>383</v>
      </c>
      <c r="BO191">
        <v>0</v>
      </c>
      <c r="BP191">
        <f t="shared" si="138"/>
        <v>817.31233038642949</v>
      </c>
      <c r="BQ191">
        <f t="shared" si="139"/>
        <v>0.60752932542620841</v>
      </c>
      <c r="BR191">
        <f t="shared" si="140"/>
        <v>0.32096267534565553</v>
      </c>
      <c r="BS191">
        <f t="shared" si="141"/>
        <v>0.65497883143495517</v>
      </c>
      <c r="BT191">
        <f t="shared" si="142"/>
        <v>0.38760761318617387</v>
      </c>
      <c r="BU191">
        <f t="shared" si="143"/>
        <v>0.69628426561664247</v>
      </c>
      <c r="BV191">
        <f t="shared" si="144"/>
        <v>0.15648141118466163</v>
      </c>
      <c r="BW191">
        <f t="shared" si="145"/>
        <v>0.84351858881533837</v>
      </c>
      <c r="BX191">
        <f t="shared" si="146"/>
        <v>399.93700000000001</v>
      </c>
      <c r="BY191">
        <f t="shared" si="147"/>
        <v>336.53508201422414</v>
      </c>
      <c r="BZ191">
        <f t="shared" si="148"/>
        <v>0.84147023659782449</v>
      </c>
      <c r="CA191">
        <f t="shared" si="149"/>
        <v>0.192940473195649</v>
      </c>
      <c r="CB191">
        <v>1717117976</v>
      </c>
      <c r="CC191">
        <v>417.03100000000001</v>
      </c>
      <c r="CD191">
        <v>423.95400000000001</v>
      </c>
      <c r="CE191">
        <v>12.8239</v>
      </c>
      <c r="CF191">
        <v>11.7484</v>
      </c>
      <c r="CG191">
        <v>416.38499999999999</v>
      </c>
      <c r="CH191">
        <v>12.962899999999999</v>
      </c>
      <c r="CI191">
        <v>499.98</v>
      </c>
      <c r="CJ191">
        <v>100.438</v>
      </c>
      <c r="CK191">
        <v>0.10002900000000001</v>
      </c>
      <c r="CL191">
        <v>23.250900000000001</v>
      </c>
      <c r="CM191">
        <v>22.470500000000001</v>
      </c>
      <c r="CN191">
        <v>999.9</v>
      </c>
      <c r="CO191">
        <v>0</v>
      </c>
      <c r="CP191">
        <v>0</v>
      </c>
      <c r="CQ191">
        <v>10008.799999999999</v>
      </c>
      <c r="CR191">
        <v>0</v>
      </c>
      <c r="CS191">
        <v>1.5289399999999999E-3</v>
      </c>
      <c r="CT191">
        <v>399.93700000000001</v>
      </c>
      <c r="CU191">
        <v>0.94995499999999999</v>
      </c>
      <c r="CV191">
        <v>5.0044999999999999E-2</v>
      </c>
      <c r="CW191">
        <v>0</v>
      </c>
      <c r="CX191">
        <v>1676.6</v>
      </c>
      <c r="CY191">
        <v>8.2756299999999996</v>
      </c>
      <c r="CZ191">
        <v>3894.81</v>
      </c>
      <c r="DA191">
        <v>3404.26</v>
      </c>
      <c r="DB191">
        <v>37.061999999999998</v>
      </c>
      <c r="DC191">
        <v>40.436999999999998</v>
      </c>
      <c r="DD191">
        <v>39.061999999999998</v>
      </c>
      <c r="DE191">
        <v>40.311999999999998</v>
      </c>
      <c r="DF191">
        <v>40.686999999999998</v>
      </c>
      <c r="DG191">
        <v>372.06</v>
      </c>
      <c r="DH191">
        <v>19.600000000000001</v>
      </c>
      <c r="DI191">
        <v>0</v>
      </c>
      <c r="DJ191">
        <v>299.799999952316</v>
      </c>
      <c r="DK191">
        <v>0</v>
      </c>
      <c r="DL191">
        <v>1676.4084</v>
      </c>
      <c r="DM191">
        <v>1.1599999935215199</v>
      </c>
      <c r="DN191">
        <v>-0.57153844802560005</v>
      </c>
      <c r="DO191">
        <v>3895.4376000000002</v>
      </c>
      <c r="DP191">
        <v>15</v>
      </c>
      <c r="DQ191">
        <v>1717118008</v>
      </c>
      <c r="DR191" t="s">
        <v>1078</v>
      </c>
      <c r="DS191">
        <v>1717118001</v>
      </c>
      <c r="DT191">
        <v>1717118008</v>
      </c>
      <c r="DU191">
        <v>174</v>
      </c>
      <c r="DV191">
        <v>-1.2999999999999999E-2</v>
      </c>
      <c r="DW191">
        <v>0</v>
      </c>
      <c r="DX191">
        <v>0.64600000000000002</v>
      </c>
      <c r="DY191">
        <v>-0.13900000000000001</v>
      </c>
      <c r="DZ191">
        <v>424</v>
      </c>
      <c r="EA191">
        <v>12</v>
      </c>
      <c r="EB191">
        <v>0.25</v>
      </c>
      <c r="EC191">
        <v>0.2</v>
      </c>
      <c r="ED191">
        <v>-6.9753271428571404</v>
      </c>
      <c r="EE191">
        <v>0.20042493506493</v>
      </c>
      <c r="EF191">
        <v>4.9218732413667102E-2</v>
      </c>
      <c r="EG191">
        <v>1</v>
      </c>
      <c r="EH191">
        <v>416.98855643459001</v>
      </c>
      <c r="EI191">
        <v>5.3734995764492997E-2</v>
      </c>
      <c r="EJ191">
        <v>3.6001730582420302E-2</v>
      </c>
      <c r="EK191">
        <v>1</v>
      </c>
      <c r="EL191">
        <v>1.0760661904761899</v>
      </c>
      <c r="EM191">
        <v>1.02077922077088E-4</v>
      </c>
      <c r="EN191">
        <v>1.08185236291622E-3</v>
      </c>
      <c r="EO191">
        <v>1</v>
      </c>
      <c r="EP191">
        <v>3</v>
      </c>
      <c r="EQ191">
        <v>3</v>
      </c>
      <c r="ER191" t="s">
        <v>385</v>
      </c>
      <c r="ES191">
        <v>2.9782099999999998</v>
      </c>
      <c r="ET191">
        <v>2.83026</v>
      </c>
      <c r="EU191">
        <v>0.102163</v>
      </c>
      <c r="EV191">
        <v>0.102882</v>
      </c>
      <c r="EW191">
        <v>7.48867E-2</v>
      </c>
      <c r="EX191">
        <v>6.8628400000000006E-2</v>
      </c>
      <c r="EY191">
        <v>25269.3</v>
      </c>
      <c r="EZ191">
        <v>30830.9</v>
      </c>
      <c r="FA191">
        <v>26044.9</v>
      </c>
      <c r="FB191">
        <v>31232.400000000001</v>
      </c>
      <c r="FC191">
        <v>32300.9</v>
      </c>
      <c r="FD191">
        <v>35471.199999999997</v>
      </c>
      <c r="FE191">
        <v>38341.9</v>
      </c>
      <c r="FF191">
        <v>41420.699999999997</v>
      </c>
      <c r="FG191">
        <v>2.1571199999999999</v>
      </c>
      <c r="FH191">
        <v>1.4902500000000001</v>
      </c>
      <c r="FI191">
        <v>6.4525799999999994E-2</v>
      </c>
      <c r="FJ191">
        <v>0</v>
      </c>
      <c r="FK191">
        <v>21.406500000000001</v>
      </c>
      <c r="FL191">
        <v>999.9</v>
      </c>
      <c r="FM191">
        <v>33.238</v>
      </c>
      <c r="FN191">
        <v>27.542999999999999</v>
      </c>
      <c r="FO191">
        <v>12.2279</v>
      </c>
      <c r="FP191">
        <v>62.685499999999998</v>
      </c>
      <c r="FQ191">
        <v>44.150599999999997</v>
      </c>
      <c r="FR191">
        <v>1</v>
      </c>
      <c r="FS191">
        <v>-0.24021600000000001</v>
      </c>
      <c r="FT191">
        <v>0.23474900000000001</v>
      </c>
      <c r="FU191">
        <v>20.2638</v>
      </c>
      <c r="FV191">
        <v>5.24709</v>
      </c>
      <c r="FW191">
        <v>12.039899999999999</v>
      </c>
      <c r="FX191">
        <v>5.0236499999999999</v>
      </c>
      <c r="FY191">
        <v>3.3009300000000001</v>
      </c>
      <c r="FZ191">
        <v>999.9</v>
      </c>
      <c r="GA191">
        <v>9999</v>
      </c>
      <c r="GB191">
        <v>9999</v>
      </c>
      <c r="GC191">
        <v>9999</v>
      </c>
      <c r="GD191">
        <v>1.8782000000000001</v>
      </c>
      <c r="GE191">
        <v>1.87985</v>
      </c>
      <c r="GF191">
        <v>1.8788100000000001</v>
      </c>
      <c r="GG191">
        <v>1.8792199999999999</v>
      </c>
      <c r="GH191">
        <v>1.8807700000000001</v>
      </c>
      <c r="GI191">
        <v>1.8751899999999999</v>
      </c>
      <c r="GJ191">
        <v>1.8823799999999999</v>
      </c>
      <c r="GK191">
        <v>1.8771599999999999</v>
      </c>
      <c r="GL191">
        <v>5</v>
      </c>
      <c r="GM191">
        <v>0</v>
      </c>
      <c r="GN191">
        <v>0</v>
      </c>
      <c r="GO191">
        <v>0</v>
      </c>
      <c r="GP191" t="s">
        <v>386</v>
      </c>
      <c r="GQ191" t="s">
        <v>387</v>
      </c>
      <c r="GR191" t="s">
        <v>388</v>
      </c>
      <c r="GS191" t="s">
        <v>388</v>
      </c>
      <c r="GT191" t="s">
        <v>388</v>
      </c>
      <c r="GU191" t="s">
        <v>388</v>
      </c>
      <c r="GV191">
        <v>0</v>
      </c>
      <c r="GW191">
        <v>100</v>
      </c>
      <c r="GX191">
        <v>100</v>
      </c>
      <c r="GY191">
        <v>0.64600000000000002</v>
      </c>
      <c r="GZ191">
        <v>-0.13900000000000001</v>
      </c>
      <c r="HA191">
        <v>0.65900000000004899</v>
      </c>
      <c r="HB191">
        <v>0</v>
      </c>
      <c r="HC191">
        <v>0</v>
      </c>
      <c r="HD191">
        <v>0</v>
      </c>
      <c r="HE191">
        <v>-0.13902999999999999</v>
      </c>
      <c r="HF191">
        <v>0</v>
      </c>
      <c r="HG191">
        <v>0</v>
      </c>
      <c r="HH191">
        <v>0</v>
      </c>
      <c r="HI191">
        <v>-1</v>
      </c>
      <c r="HJ191">
        <v>-1</v>
      </c>
      <c r="HK191">
        <v>-1</v>
      </c>
      <c r="HL191">
        <v>-1</v>
      </c>
      <c r="HM191">
        <v>4.5999999999999996</v>
      </c>
      <c r="HN191">
        <v>4.5999999999999996</v>
      </c>
      <c r="HO191">
        <v>0.159912</v>
      </c>
      <c r="HP191">
        <v>4.99878</v>
      </c>
      <c r="HQ191">
        <v>1.5490699999999999</v>
      </c>
      <c r="HR191">
        <v>2.3278799999999999</v>
      </c>
      <c r="HS191">
        <v>1.5161100000000001</v>
      </c>
      <c r="HT191">
        <v>1.2206999999999999E-3</v>
      </c>
      <c r="HU191">
        <v>29.815100000000001</v>
      </c>
      <c r="HV191">
        <v>23.938700000000001</v>
      </c>
      <c r="HW191">
        <v>2</v>
      </c>
      <c r="HX191">
        <v>482.48399999999998</v>
      </c>
      <c r="HY191">
        <v>205.56299999999999</v>
      </c>
      <c r="HZ191">
        <v>21.999700000000001</v>
      </c>
      <c r="IA191">
        <v>24.3569</v>
      </c>
      <c r="IB191">
        <v>30.0001</v>
      </c>
      <c r="IC191">
        <v>24.3306</v>
      </c>
      <c r="ID191">
        <v>24.327400000000001</v>
      </c>
      <c r="IE191">
        <v>-1</v>
      </c>
      <c r="IF191">
        <v>-30</v>
      </c>
      <c r="IG191">
        <v>-30</v>
      </c>
      <c r="IH191">
        <v>22</v>
      </c>
      <c r="II191">
        <v>400</v>
      </c>
      <c r="IJ191">
        <v>15.804</v>
      </c>
      <c r="IK191">
        <v>100.643</v>
      </c>
      <c r="IL191">
        <v>101.02500000000001</v>
      </c>
    </row>
    <row r="192" spans="1:246" x14ac:dyDescent="0.35">
      <c r="A192">
        <v>174</v>
      </c>
      <c r="B192">
        <v>1717118276</v>
      </c>
      <c r="C192">
        <v>56403.900000095397</v>
      </c>
      <c r="D192" t="s">
        <v>1079</v>
      </c>
      <c r="E192" t="s">
        <v>1080</v>
      </c>
      <c r="F192" t="s">
        <v>381</v>
      </c>
      <c r="G192">
        <v>1717118276</v>
      </c>
      <c r="H192">
        <f t="shared" si="100"/>
        <v>9.1223954650352106E-4</v>
      </c>
      <c r="I192">
        <f t="shared" si="101"/>
        <v>0.91223954650352101</v>
      </c>
      <c r="J192">
        <f t="shared" si="102"/>
        <v>5.408510309514492</v>
      </c>
      <c r="K192">
        <f t="shared" si="103"/>
        <v>416.96800000000002</v>
      </c>
      <c r="L192">
        <f t="shared" si="104"/>
        <v>253.11307446225777</v>
      </c>
      <c r="M192">
        <f t="shared" si="105"/>
        <v>25.446999846766545</v>
      </c>
      <c r="N192">
        <f t="shared" si="106"/>
        <v>41.920334042992003</v>
      </c>
      <c r="O192">
        <f t="shared" si="107"/>
        <v>5.6305988341478999E-2</v>
      </c>
      <c r="P192">
        <f t="shared" si="108"/>
        <v>2.9348810505157141</v>
      </c>
      <c r="Q192">
        <f t="shared" si="109"/>
        <v>5.5712682922537303E-2</v>
      </c>
      <c r="R192">
        <f t="shared" si="110"/>
        <v>3.4873211888539285E-2</v>
      </c>
      <c r="S192">
        <f t="shared" si="111"/>
        <v>77.16345520702869</v>
      </c>
      <c r="T192">
        <f t="shared" si="112"/>
        <v>23.459190129182424</v>
      </c>
      <c r="U192">
        <f t="shared" si="113"/>
        <v>23.459190129182424</v>
      </c>
      <c r="V192">
        <f t="shared" si="114"/>
        <v>2.8990492819515858</v>
      </c>
      <c r="W192">
        <f t="shared" si="115"/>
        <v>44.98692457223698</v>
      </c>
      <c r="X192">
        <f t="shared" si="116"/>
        <v>1.2871435042632</v>
      </c>
      <c r="Y192">
        <f t="shared" si="117"/>
        <v>2.8611502486603446</v>
      </c>
      <c r="Z192">
        <f t="shared" si="118"/>
        <v>1.6119057776883858</v>
      </c>
      <c r="AA192">
        <f t="shared" si="119"/>
        <v>-40.229764000805275</v>
      </c>
      <c r="AB192">
        <f t="shared" si="120"/>
        <v>-34.49155515545484</v>
      </c>
      <c r="AC192">
        <f t="shared" si="121"/>
        <v>-2.4448329549875876</v>
      </c>
      <c r="AD192">
        <f t="shared" si="122"/>
        <v>-2.6969042190145842E-3</v>
      </c>
      <c r="AE192">
        <f t="shared" si="123"/>
        <v>5.3772951699899894</v>
      </c>
      <c r="AF192">
        <f t="shared" si="124"/>
        <v>0.9097231522401672</v>
      </c>
      <c r="AG192">
        <f t="shared" si="125"/>
        <v>5.408510309514492</v>
      </c>
      <c r="AH192">
        <v>428.89989951126398</v>
      </c>
      <c r="AI192">
        <v>422.32978787878801</v>
      </c>
      <c r="AJ192">
        <v>5.2338660959337104E-4</v>
      </c>
      <c r="AK192">
        <v>66.693942907271904</v>
      </c>
      <c r="AL192">
        <f t="shared" si="126"/>
        <v>0.91223954650352101</v>
      </c>
      <c r="AM192">
        <v>11.725910477953301</v>
      </c>
      <c r="AN192">
        <v>12.806550303030299</v>
      </c>
      <c r="AO192">
        <v>5.8479230664696603E-6</v>
      </c>
      <c r="AP192">
        <v>77.838950434767298</v>
      </c>
      <c r="AQ192">
        <v>13</v>
      </c>
      <c r="AR192">
        <v>3</v>
      </c>
      <c r="AS192">
        <f t="shared" si="127"/>
        <v>1</v>
      </c>
      <c r="AT192">
        <f t="shared" si="128"/>
        <v>0</v>
      </c>
      <c r="AU192">
        <f t="shared" si="129"/>
        <v>53713.872667706513</v>
      </c>
      <c r="AV192" t="s">
        <v>427</v>
      </c>
      <c r="AW192">
        <v>10452.200000000001</v>
      </c>
      <c r="AX192">
        <v>1034.8442307692301</v>
      </c>
      <c r="AY192">
        <v>4484.24</v>
      </c>
      <c r="AZ192">
        <f t="shared" si="130"/>
        <v>0.76922639493666034</v>
      </c>
      <c r="BA192">
        <v>-1.01765535009789</v>
      </c>
      <c r="BB192" t="s">
        <v>1081</v>
      </c>
      <c r="BC192">
        <v>10452.700000000001</v>
      </c>
      <c r="BD192">
        <v>1676.1288</v>
      </c>
      <c r="BE192">
        <v>2079.4699999999998</v>
      </c>
      <c r="BF192">
        <f t="shared" si="131"/>
        <v>0.19396346184364277</v>
      </c>
      <c r="BG192">
        <v>0.5</v>
      </c>
      <c r="BH192">
        <f t="shared" si="132"/>
        <v>336.53255760351436</v>
      </c>
      <c r="BI192">
        <f t="shared" si="133"/>
        <v>5.408510309514492</v>
      </c>
      <c r="BJ192">
        <f t="shared" si="134"/>
        <v>32.637509947936387</v>
      </c>
      <c r="BK192">
        <f t="shared" si="135"/>
        <v>1.9095227235587011E-2</v>
      </c>
      <c r="BL192">
        <f t="shared" si="136"/>
        <v>1.1564340913790534</v>
      </c>
      <c r="BM192">
        <f t="shared" si="137"/>
        <v>816.84828287442951</v>
      </c>
      <c r="BN192" t="s">
        <v>383</v>
      </c>
      <c r="BO192">
        <v>0</v>
      </c>
      <c r="BP192">
        <f t="shared" si="138"/>
        <v>816.84828287442951</v>
      </c>
      <c r="BQ192">
        <f t="shared" si="139"/>
        <v>0.60718438694742916</v>
      </c>
      <c r="BR192">
        <f t="shared" si="140"/>
        <v>0.31944738042224469</v>
      </c>
      <c r="BS192">
        <f t="shared" si="141"/>
        <v>0.65571670153762895</v>
      </c>
      <c r="BT192">
        <f t="shared" si="142"/>
        <v>0.38611071244873452</v>
      </c>
      <c r="BU192">
        <f t="shared" si="143"/>
        <v>0.69715688221426508</v>
      </c>
      <c r="BV192">
        <f t="shared" si="144"/>
        <v>0.15568018649082652</v>
      </c>
      <c r="BW192">
        <f t="shared" si="145"/>
        <v>0.84431981350917351</v>
      </c>
      <c r="BX192">
        <f t="shared" si="146"/>
        <v>399.93400000000003</v>
      </c>
      <c r="BY192">
        <f t="shared" si="147"/>
        <v>336.53255760351436</v>
      </c>
      <c r="BZ192">
        <f t="shared" si="148"/>
        <v>0.84147023659782449</v>
      </c>
      <c r="CA192">
        <f t="shared" si="149"/>
        <v>0.192940473195649</v>
      </c>
      <c r="CB192">
        <v>1717118276</v>
      </c>
      <c r="CC192">
        <v>416.96800000000002</v>
      </c>
      <c r="CD192">
        <v>423.87599999999998</v>
      </c>
      <c r="CE192">
        <v>12.8028</v>
      </c>
      <c r="CF192">
        <v>11.725099999999999</v>
      </c>
      <c r="CG192">
        <v>416.29</v>
      </c>
      <c r="CH192">
        <v>12.944800000000001</v>
      </c>
      <c r="CI192">
        <v>499.99599999999998</v>
      </c>
      <c r="CJ192">
        <v>100.43600000000001</v>
      </c>
      <c r="CK192">
        <v>0.100094</v>
      </c>
      <c r="CL192">
        <v>23.241199999999999</v>
      </c>
      <c r="CM192">
        <v>22.462499999999999</v>
      </c>
      <c r="CN192">
        <v>999.9</v>
      </c>
      <c r="CO192">
        <v>0</v>
      </c>
      <c r="CP192">
        <v>0</v>
      </c>
      <c r="CQ192">
        <v>9986.8799999999992</v>
      </c>
      <c r="CR192">
        <v>0</v>
      </c>
      <c r="CS192">
        <v>1.5289399999999999E-3</v>
      </c>
      <c r="CT192">
        <v>399.93400000000003</v>
      </c>
      <c r="CU192">
        <v>0.94995499999999999</v>
      </c>
      <c r="CV192">
        <v>5.0044999999999999E-2</v>
      </c>
      <c r="CW192">
        <v>0</v>
      </c>
      <c r="CX192">
        <v>1676.6</v>
      </c>
      <c r="CY192">
        <v>8.2756299999999996</v>
      </c>
      <c r="CZ192">
        <v>3894.39</v>
      </c>
      <c r="DA192">
        <v>3404.23</v>
      </c>
      <c r="DB192">
        <v>37.061999999999998</v>
      </c>
      <c r="DC192">
        <v>40.436999999999998</v>
      </c>
      <c r="DD192">
        <v>39.061999999999998</v>
      </c>
      <c r="DE192">
        <v>40.311999999999998</v>
      </c>
      <c r="DF192">
        <v>40.686999999999998</v>
      </c>
      <c r="DG192">
        <v>372.06</v>
      </c>
      <c r="DH192">
        <v>19.600000000000001</v>
      </c>
      <c r="DI192">
        <v>0</v>
      </c>
      <c r="DJ192">
        <v>299.19999980926502</v>
      </c>
      <c r="DK192">
        <v>0</v>
      </c>
      <c r="DL192">
        <v>1676.1288</v>
      </c>
      <c r="DM192">
        <v>1.0584615302003</v>
      </c>
      <c r="DN192">
        <v>-0.97153851004872804</v>
      </c>
      <c r="DO192">
        <v>3895.0868</v>
      </c>
      <c r="DP192">
        <v>15</v>
      </c>
      <c r="DQ192">
        <v>1717118305</v>
      </c>
      <c r="DR192" t="s">
        <v>1082</v>
      </c>
      <c r="DS192">
        <v>1717118305</v>
      </c>
      <c r="DT192">
        <v>1717118300</v>
      </c>
      <c r="DU192">
        <v>175</v>
      </c>
      <c r="DV192">
        <v>3.3000000000000002E-2</v>
      </c>
      <c r="DW192">
        <v>-3.0000000000000001E-3</v>
      </c>
      <c r="DX192">
        <v>0.67800000000000005</v>
      </c>
      <c r="DY192">
        <v>-0.14199999999999999</v>
      </c>
      <c r="DZ192">
        <v>424</v>
      </c>
      <c r="EA192">
        <v>12</v>
      </c>
      <c r="EB192">
        <v>0.72</v>
      </c>
      <c r="EC192">
        <v>0.08</v>
      </c>
      <c r="ED192">
        <v>-6.9605995238095204</v>
      </c>
      <c r="EE192">
        <v>0.10958727272728901</v>
      </c>
      <c r="EF192">
        <v>2.3239790482661501E-2</v>
      </c>
      <c r="EG192">
        <v>1</v>
      </c>
      <c r="EH192">
        <v>416.93018147119801</v>
      </c>
      <c r="EI192">
        <v>-5.69120386477227E-2</v>
      </c>
      <c r="EJ192">
        <v>1.9481482171204E-2</v>
      </c>
      <c r="EK192">
        <v>1</v>
      </c>
      <c r="EL192">
        <v>1.0780138095238101</v>
      </c>
      <c r="EM192">
        <v>-3.6935064934827698E-4</v>
      </c>
      <c r="EN192">
        <v>1.11929602106255E-3</v>
      </c>
      <c r="EO192">
        <v>1</v>
      </c>
      <c r="EP192">
        <v>3</v>
      </c>
      <c r="EQ192">
        <v>3</v>
      </c>
      <c r="ER192" t="s">
        <v>385</v>
      </c>
      <c r="ES192">
        <v>2.9782700000000002</v>
      </c>
      <c r="ET192">
        <v>2.83013</v>
      </c>
      <c r="EU192">
        <v>0.102148</v>
      </c>
      <c r="EV192">
        <v>0.10287</v>
      </c>
      <c r="EW192">
        <v>7.4810199999999993E-2</v>
      </c>
      <c r="EX192">
        <v>6.8528400000000003E-2</v>
      </c>
      <c r="EY192">
        <v>25269.7</v>
      </c>
      <c r="EZ192">
        <v>30831.9</v>
      </c>
      <c r="FA192">
        <v>26044.7</v>
      </c>
      <c r="FB192">
        <v>31232.799999999999</v>
      </c>
      <c r="FC192">
        <v>32303.7</v>
      </c>
      <c r="FD192">
        <v>35475.5</v>
      </c>
      <c r="FE192">
        <v>38342</v>
      </c>
      <c r="FF192">
        <v>41421.300000000003</v>
      </c>
      <c r="FG192">
        <v>2.15747</v>
      </c>
      <c r="FH192">
        <v>1.4899500000000001</v>
      </c>
      <c r="FI192">
        <v>6.43209E-2</v>
      </c>
      <c r="FJ192">
        <v>0</v>
      </c>
      <c r="FK192">
        <v>21.401900000000001</v>
      </c>
      <c r="FL192">
        <v>999.9</v>
      </c>
      <c r="FM192">
        <v>33.177</v>
      </c>
      <c r="FN192">
        <v>27.513000000000002</v>
      </c>
      <c r="FO192">
        <v>12.184200000000001</v>
      </c>
      <c r="FP192">
        <v>62.775500000000001</v>
      </c>
      <c r="FQ192">
        <v>44.178699999999999</v>
      </c>
      <c r="FR192">
        <v>1</v>
      </c>
      <c r="FS192">
        <v>-0.24223600000000001</v>
      </c>
      <c r="FT192">
        <v>0.22153600000000001</v>
      </c>
      <c r="FU192">
        <v>20.2637</v>
      </c>
      <c r="FV192">
        <v>5.2472399999999997</v>
      </c>
      <c r="FW192">
        <v>12.039899999999999</v>
      </c>
      <c r="FX192">
        <v>5.0236999999999998</v>
      </c>
      <c r="FY192">
        <v>3.3008299999999999</v>
      </c>
      <c r="FZ192">
        <v>999.9</v>
      </c>
      <c r="GA192">
        <v>9999</v>
      </c>
      <c r="GB192">
        <v>9999</v>
      </c>
      <c r="GC192">
        <v>9999</v>
      </c>
      <c r="GD192">
        <v>1.8782799999999999</v>
      </c>
      <c r="GE192">
        <v>1.87988</v>
      </c>
      <c r="GF192">
        <v>1.8788100000000001</v>
      </c>
      <c r="GG192">
        <v>1.87927</v>
      </c>
      <c r="GH192">
        <v>1.8808</v>
      </c>
      <c r="GI192">
        <v>1.8752800000000001</v>
      </c>
      <c r="GJ192">
        <v>1.88246</v>
      </c>
      <c r="GK192">
        <v>1.8771899999999999</v>
      </c>
      <c r="GL192">
        <v>5</v>
      </c>
      <c r="GM192">
        <v>0</v>
      </c>
      <c r="GN192">
        <v>0</v>
      </c>
      <c r="GO192">
        <v>0</v>
      </c>
      <c r="GP192" t="s">
        <v>386</v>
      </c>
      <c r="GQ192" t="s">
        <v>387</v>
      </c>
      <c r="GR192" t="s">
        <v>388</v>
      </c>
      <c r="GS192" t="s">
        <v>388</v>
      </c>
      <c r="GT192" t="s">
        <v>388</v>
      </c>
      <c r="GU192" t="s">
        <v>388</v>
      </c>
      <c r="GV192">
        <v>0</v>
      </c>
      <c r="GW192">
        <v>100</v>
      </c>
      <c r="GX192">
        <v>100</v>
      </c>
      <c r="GY192">
        <v>0.67800000000000005</v>
      </c>
      <c r="GZ192">
        <v>-0.14199999999999999</v>
      </c>
      <c r="HA192">
        <v>0.64581818181807205</v>
      </c>
      <c r="HB192">
        <v>0</v>
      </c>
      <c r="HC192">
        <v>0</v>
      </c>
      <c r="HD192">
        <v>0</v>
      </c>
      <c r="HE192">
        <v>-0.138739999999999</v>
      </c>
      <c r="HF192">
        <v>0</v>
      </c>
      <c r="HG192">
        <v>0</v>
      </c>
      <c r="HH192">
        <v>0</v>
      </c>
      <c r="HI192">
        <v>-1</v>
      </c>
      <c r="HJ192">
        <v>-1</v>
      </c>
      <c r="HK192">
        <v>-1</v>
      </c>
      <c r="HL192">
        <v>-1</v>
      </c>
      <c r="HM192">
        <v>4.5999999999999996</v>
      </c>
      <c r="HN192">
        <v>4.5</v>
      </c>
      <c r="HO192">
        <v>0.159912</v>
      </c>
      <c r="HP192">
        <v>4.99878</v>
      </c>
      <c r="HQ192">
        <v>1.5502899999999999</v>
      </c>
      <c r="HR192">
        <v>2.32666</v>
      </c>
      <c r="HS192">
        <v>1.5161100000000001</v>
      </c>
      <c r="HT192">
        <v>1.2206999999999999E-3</v>
      </c>
      <c r="HU192">
        <v>29.815100000000001</v>
      </c>
      <c r="HV192">
        <v>23.938700000000001</v>
      </c>
      <c r="HW192">
        <v>2</v>
      </c>
      <c r="HX192">
        <v>482.51</v>
      </c>
      <c r="HY192">
        <v>205.38499999999999</v>
      </c>
      <c r="HZ192">
        <v>22.0002</v>
      </c>
      <c r="IA192">
        <v>24.334399999999999</v>
      </c>
      <c r="IB192">
        <v>30.0001</v>
      </c>
      <c r="IC192">
        <v>24.310099999999998</v>
      </c>
      <c r="ID192">
        <v>24.3078</v>
      </c>
      <c r="IE192">
        <v>-1</v>
      </c>
      <c r="IF192">
        <v>-30</v>
      </c>
      <c r="IG192">
        <v>-30</v>
      </c>
      <c r="IH192">
        <v>22</v>
      </c>
      <c r="II192">
        <v>400</v>
      </c>
      <c r="IJ192">
        <v>15.804</v>
      </c>
      <c r="IK192">
        <v>100.643</v>
      </c>
      <c r="IL192">
        <v>101.027</v>
      </c>
    </row>
    <row r="193" spans="1:246" x14ac:dyDescent="0.35">
      <c r="A193">
        <v>175</v>
      </c>
      <c r="B193">
        <v>1717118576</v>
      </c>
      <c r="C193">
        <v>56703.900000095397</v>
      </c>
      <c r="D193" t="s">
        <v>1083</v>
      </c>
      <c r="E193" t="s">
        <v>1084</v>
      </c>
      <c r="F193" t="s">
        <v>381</v>
      </c>
      <c r="G193">
        <v>1717118576</v>
      </c>
      <c r="H193">
        <f t="shared" si="100"/>
        <v>9.088731945252925E-4</v>
      </c>
      <c r="I193">
        <f t="shared" si="101"/>
        <v>0.90887319452529247</v>
      </c>
      <c r="J193">
        <f t="shared" si="102"/>
        <v>5.6195618775170422</v>
      </c>
      <c r="K193">
        <f t="shared" si="103"/>
        <v>417.428</v>
      </c>
      <c r="L193">
        <f t="shared" si="104"/>
        <v>246.86662944650658</v>
      </c>
      <c r="M193">
        <f t="shared" si="105"/>
        <v>24.818003397515085</v>
      </c>
      <c r="N193">
        <f t="shared" si="106"/>
        <v>41.964884218839998</v>
      </c>
      <c r="O193">
        <f t="shared" si="107"/>
        <v>5.605174957210033E-2</v>
      </c>
      <c r="P193">
        <f t="shared" si="108"/>
        <v>2.9367865816049332</v>
      </c>
      <c r="Q193">
        <f t="shared" si="109"/>
        <v>5.5464136989955171E-2</v>
      </c>
      <c r="R193">
        <f t="shared" si="110"/>
        <v>3.4717366829820413E-2</v>
      </c>
      <c r="S193">
        <f t="shared" si="111"/>
        <v>77.218748148844199</v>
      </c>
      <c r="T193">
        <f t="shared" si="112"/>
        <v>23.45706034197369</v>
      </c>
      <c r="U193">
        <f t="shared" si="113"/>
        <v>23.45706034197369</v>
      </c>
      <c r="V193">
        <f t="shared" si="114"/>
        <v>2.8986768908599689</v>
      </c>
      <c r="W193">
        <f t="shared" si="115"/>
        <v>44.940736928285006</v>
      </c>
      <c r="X193">
        <f t="shared" si="116"/>
        <v>1.2855734400309999</v>
      </c>
      <c r="Y193">
        <f t="shared" si="117"/>
        <v>2.8605971506040877</v>
      </c>
      <c r="Z193">
        <f t="shared" si="118"/>
        <v>1.613103450828969</v>
      </c>
      <c r="AA193">
        <f t="shared" si="119"/>
        <v>-40.081307878565397</v>
      </c>
      <c r="AB193">
        <f t="shared" si="120"/>
        <v>-34.683394189374106</v>
      </c>
      <c r="AC193">
        <f t="shared" si="121"/>
        <v>-2.4567694785233272</v>
      </c>
      <c r="AD193">
        <f t="shared" si="122"/>
        <v>-2.7233976186309405E-3</v>
      </c>
      <c r="AE193">
        <f t="shared" si="123"/>
        <v>5.4790920395964831</v>
      </c>
      <c r="AF193">
        <f t="shared" si="124"/>
        <v>0.90984166627583518</v>
      </c>
      <c r="AG193">
        <f t="shared" si="125"/>
        <v>5.6195618775170422</v>
      </c>
      <c r="AH193">
        <v>429.50834515477101</v>
      </c>
      <c r="AI193">
        <v>422.85704848484801</v>
      </c>
      <c r="AJ193">
        <v>-3.1711226607989598E-2</v>
      </c>
      <c r="AK193">
        <v>66.693834787008697</v>
      </c>
      <c r="AL193">
        <f t="shared" si="126"/>
        <v>0.90887319452529247</v>
      </c>
      <c r="AM193">
        <v>11.7086845601888</v>
      </c>
      <c r="AN193">
        <v>12.785454545454501</v>
      </c>
      <c r="AO193">
        <v>-2.3475726451942898E-6</v>
      </c>
      <c r="AP193">
        <v>77.838617368071198</v>
      </c>
      <c r="AQ193">
        <v>13</v>
      </c>
      <c r="AR193">
        <v>3</v>
      </c>
      <c r="AS193">
        <f t="shared" si="127"/>
        <v>1</v>
      </c>
      <c r="AT193">
        <f t="shared" si="128"/>
        <v>0</v>
      </c>
      <c r="AU193">
        <f t="shared" si="129"/>
        <v>53770.304355200627</v>
      </c>
      <c r="AV193" t="s">
        <v>427</v>
      </c>
      <c r="AW193">
        <v>10452.200000000001</v>
      </c>
      <c r="AX193">
        <v>1034.8442307692301</v>
      </c>
      <c r="AY193">
        <v>4484.24</v>
      </c>
      <c r="AZ193">
        <f t="shared" si="130"/>
        <v>0.76922639493666034</v>
      </c>
      <c r="BA193">
        <v>-1.01765535009789</v>
      </c>
      <c r="BB193" t="s">
        <v>1085</v>
      </c>
      <c r="BC193">
        <v>10450.9</v>
      </c>
      <c r="BD193">
        <v>1676.6112000000001</v>
      </c>
      <c r="BE193">
        <v>2076.65</v>
      </c>
      <c r="BF193">
        <f t="shared" si="131"/>
        <v>0.19263660221992152</v>
      </c>
      <c r="BG193">
        <v>0.5</v>
      </c>
      <c r="BH193">
        <f t="shared" si="132"/>
        <v>336.77699907442212</v>
      </c>
      <c r="BI193">
        <f t="shared" si="133"/>
        <v>5.6195618775170422</v>
      </c>
      <c r="BJ193">
        <f t="shared" si="134"/>
        <v>32.437788403759164</v>
      </c>
      <c r="BK193">
        <f t="shared" si="135"/>
        <v>1.9708047894767947E-2</v>
      </c>
      <c r="BL193">
        <f t="shared" si="136"/>
        <v>1.1593624346904869</v>
      </c>
      <c r="BM193">
        <f t="shared" si="137"/>
        <v>816.4127867032588</v>
      </c>
      <c r="BN193" t="s">
        <v>383</v>
      </c>
      <c r="BO193">
        <v>0</v>
      </c>
      <c r="BP193">
        <f t="shared" si="138"/>
        <v>816.4127867032588</v>
      </c>
      <c r="BQ193">
        <f t="shared" si="139"/>
        <v>0.60686067141633937</v>
      </c>
      <c r="BR193">
        <f t="shared" si="140"/>
        <v>0.31743135004997275</v>
      </c>
      <c r="BS193">
        <f t="shared" si="141"/>
        <v>0.65640769316283953</v>
      </c>
      <c r="BT193">
        <f t="shared" si="142"/>
        <v>0.38398597110416616</v>
      </c>
      <c r="BU193">
        <f t="shared" si="143"/>
        <v>0.6979744167010743</v>
      </c>
      <c r="BV193">
        <f t="shared" si="144"/>
        <v>0.15457072759699797</v>
      </c>
      <c r="BW193">
        <f t="shared" si="145"/>
        <v>0.84542927240300203</v>
      </c>
      <c r="BX193">
        <f t="shared" si="146"/>
        <v>400.22500000000002</v>
      </c>
      <c r="BY193">
        <f t="shared" si="147"/>
        <v>336.77699907442212</v>
      </c>
      <c r="BZ193">
        <f t="shared" si="148"/>
        <v>0.84146917127721177</v>
      </c>
      <c r="CA193">
        <f t="shared" si="149"/>
        <v>0.19293834255442363</v>
      </c>
      <c r="CB193">
        <v>1717118576</v>
      </c>
      <c r="CC193">
        <v>417.428</v>
      </c>
      <c r="CD193">
        <v>424.459</v>
      </c>
      <c r="CE193">
        <v>12.787699999999999</v>
      </c>
      <c r="CF193">
        <v>11.7098</v>
      </c>
      <c r="CG193">
        <v>416.77800000000002</v>
      </c>
      <c r="CH193">
        <v>12.9277</v>
      </c>
      <c r="CI193">
        <v>499.976</v>
      </c>
      <c r="CJ193">
        <v>100.432</v>
      </c>
      <c r="CK193">
        <v>0.10002999999999999</v>
      </c>
      <c r="CL193">
        <v>23.238</v>
      </c>
      <c r="CM193">
        <v>22.4573</v>
      </c>
      <c r="CN193">
        <v>999.9</v>
      </c>
      <c r="CO193">
        <v>0</v>
      </c>
      <c r="CP193">
        <v>0</v>
      </c>
      <c r="CQ193">
        <v>9998.1200000000008</v>
      </c>
      <c r="CR193">
        <v>0</v>
      </c>
      <c r="CS193">
        <v>1.5289399999999999E-3</v>
      </c>
      <c r="CT193">
        <v>400.22500000000002</v>
      </c>
      <c r="CU193">
        <v>0.94999100000000003</v>
      </c>
      <c r="CV193">
        <v>5.0008700000000003E-2</v>
      </c>
      <c r="CW193">
        <v>0</v>
      </c>
      <c r="CX193">
        <v>1676.72</v>
      </c>
      <c r="CY193">
        <v>8.2756299999999996</v>
      </c>
      <c r="CZ193">
        <v>3898.17</v>
      </c>
      <c r="DA193">
        <v>3406.8</v>
      </c>
      <c r="DB193">
        <v>37</v>
      </c>
      <c r="DC193">
        <v>40.436999999999998</v>
      </c>
      <c r="DD193">
        <v>39.061999999999998</v>
      </c>
      <c r="DE193">
        <v>40.311999999999998</v>
      </c>
      <c r="DF193">
        <v>40.686999999999998</v>
      </c>
      <c r="DG193">
        <v>372.35</v>
      </c>
      <c r="DH193">
        <v>19.600000000000001</v>
      </c>
      <c r="DI193">
        <v>0</v>
      </c>
      <c r="DJ193">
        <v>299</v>
      </c>
      <c r="DK193">
        <v>0</v>
      </c>
      <c r="DL193">
        <v>1676.6112000000001</v>
      </c>
      <c r="DM193">
        <v>1.08923076107473</v>
      </c>
      <c r="DN193">
        <v>0.41384629160068098</v>
      </c>
      <c r="DO193">
        <v>3895.74</v>
      </c>
      <c r="DP193">
        <v>15</v>
      </c>
      <c r="DQ193">
        <v>1717118605</v>
      </c>
      <c r="DR193" t="s">
        <v>1086</v>
      </c>
      <c r="DS193">
        <v>1717118598</v>
      </c>
      <c r="DT193">
        <v>1717118605</v>
      </c>
      <c r="DU193">
        <v>176</v>
      </c>
      <c r="DV193">
        <v>-2.8000000000000001E-2</v>
      </c>
      <c r="DW193">
        <v>1E-3</v>
      </c>
      <c r="DX193">
        <v>0.65</v>
      </c>
      <c r="DY193">
        <v>-0.14000000000000001</v>
      </c>
      <c r="DZ193">
        <v>425</v>
      </c>
      <c r="EA193">
        <v>12</v>
      </c>
      <c r="EB193">
        <v>0.3</v>
      </c>
      <c r="EC193">
        <v>0.1</v>
      </c>
      <c r="ED193">
        <v>-6.95095523809524</v>
      </c>
      <c r="EE193">
        <v>5.8807792207766003E-2</v>
      </c>
      <c r="EF193">
        <v>3.3506975765403103E-2</v>
      </c>
      <c r="EG193">
        <v>1</v>
      </c>
      <c r="EH193">
        <v>417.52124397519498</v>
      </c>
      <c r="EI193">
        <v>0.22200074333950601</v>
      </c>
      <c r="EJ193">
        <v>4.1628678193881503E-2</v>
      </c>
      <c r="EK193">
        <v>1</v>
      </c>
      <c r="EL193">
        <v>1.0778047619047599</v>
      </c>
      <c r="EM193">
        <v>-1.1442857142856099E-2</v>
      </c>
      <c r="EN193">
        <v>1.6822621364375901E-3</v>
      </c>
      <c r="EO193">
        <v>1</v>
      </c>
      <c r="EP193">
        <v>3</v>
      </c>
      <c r="EQ193">
        <v>3</v>
      </c>
      <c r="ER193" t="s">
        <v>385</v>
      </c>
      <c r="ES193">
        <v>2.97824</v>
      </c>
      <c r="ET193">
        <v>2.8301699999999999</v>
      </c>
      <c r="EU193">
        <v>0.102239</v>
      </c>
      <c r="EV193">
        <v>0.102977</v>
      </c>
      <c r="EW193">
        <v>7.4735800000000005E-2</v>
      </c>
      <c r="EX193">
        <v>6.8461400000000006E-2</v>
      </c>
      <c r="EY193">
        <v>25267.1</v>
      </c>
      <c r="EZ193">
        <v>30828.7</v>
      </c>
      <c r="FA193">
        <v>26044.6</v>
      </c>
      <c r="FB193">
        <v>31233.200000000001</v>
      </c>
      <c r="FC193">
        <v>32306.3</v>
      </c>
      <c r="FD193">
        <v>35478.6</v>
      </c>
      <c r="FE193">
        <v>38342</v>
      </c>
      <c r="FF193">
        <v>41421.800000000003</v>
      </c>
      <c r="FG193">
        <v>2.1574200000000001</v>
      </c>
      <c r="FH193">
        <v>1.4902500000000001</v>
      </c>
      <c r="FI193">
        <v>6.4596500000000001E-2</v>
      </c>
      <c r="FJ193">
        <v>0</v>
      </c>
      <c r="FK193">
        <v>21.391999999999999</v>
      </c>
      <c r="FL193">
        <v>999.9</v>
      </c>
      <c r="FM193">
        <v>33.177</v>
      </c>
      <c r="FN193">
        <v>27.513000000000002</v>
      </c>
      <c r="FO193">
        <v>12.1839</v>
      </c>
      <c r="FP193">
        <v>62.685600000000001</v>
      </c>
      <c r="FQ193">
        <v>44.162700000000001</v>
      </c>
      <c r="FR193">
        <v>1</v>
      </c>
      <c r="FS193">
        <v>-0.243506</v>
      </c>
      <c r="FT193">
        <v>0.22595299999999999</v>
      </c>
      <c r="FU193">
        <v>20.263400000000001</v>
      </c>
      <c r="FV193">
        <v>5.2467899999999998</v>
      </c>
      <c r="FW193">
        <v>12.039899999999999</v>
      </c>
      <c r="FX193">
        <v>5.0237999999999996</v>
      </c>
      <c r="FY193">
        <v>3.3006799999999998</v>
      </c>
      <c r="FZ193">
        <v>999.9</v>
      </c>
      <c r="GA193">
        <v>9999</v>
      </c>
      <c r="GB193">
        <v>9999</v>
      </c>
      <c r="GC193">
        <v>9999</v>
      </c>
      <c r="GD193">
        <v>1.8782799999999999</v>
      </c>
      <c r="GE193">
        <v>1.87988</v>
      </c>
      <c r="GF193">
        <v>1.8788100000000001</v>
      </c>
      <c r="GG193">
        <v>1.87927</v>
      </c>
      <c r="GH193">
        <v>1.8808</v>
      </c>
      <c r="GI193">
        <v>1.87531</v>
      </c>
      <c r="GJ193">
        <v>1.88246</v>
      </c>
      <c r="GK193">
        <v>1.8772</v>
      </c>
      <c r="GL193">
        <v>5</v>
      </c>
      <c r="GM193">
        <v>0</v>
      </c>
      <c r="GN193">
        <v>0</v>
      </c>
      <c r="GO193">
        <v>0</v>
      </c>
      <c r="GP193" t="s">
        <v>386</v>
      </c>
      <c r="GQ193" t="s">
        <v>387</v>
      </c>
      <c r="GR193" t="s">
        <v>388</v>
      </c>
      <c r="GS193" t="s">
        <v>388</v>
      </c>
      <c r="GT193" t="s">
        <v>388</v>
      </c>
      <c r="GU193" t="s">
        <v>388</v>
      </c>
      <c r="GV193">
        <v>0</v>
      </c>
      <c r="GW193">
        <v>100</v>
      </c>
      <c r="GX193">
        <v>100</v>
      </c>
      <c r="GY193">
        <v>0.65</v>
      </c>
      <c r="GZ193">
        <v>-0.14000000000000001</v>
      </c>
      <c r="HA193">
        <v>0.67836363636354202</v>
      </c>
      <c r="HB193">
        <v>0</v>
      </c>
      <c r="HC193">
        <v>0</v>
      </c>
      <c r="HD193">
        <v>0</v>
      </c>
      <c r="HE193">
        <v>-0.14158000000000301</v>
      </c>
      <c r="HF193">
        <v>0</v>
      </c>
      <c r="HG193">
        <v>0</v>
      </c>
      <c r="HH193">
        <v>0</v>
      </c>
      <c r="HI193">
        <v>-1</v>
      </c>
      <c r="HJ193">
        <v>-1</v>
      </c>
      <c r="HK193">
        <v>-1</v>
      </c>
      <c r="HL193">
        <v>-1</v>
      </c>
      <c r="HM193">
        <v>4.5</v>
      </c>
      <c r="HN193">
        <v>4.5999999999999996</v>
      </c>
      <c r="HO193">
        <v>0.159912</v>
      </c>
      <c r="HP193">
        <v>4.99878</v>
      </c>
      <c r="HQ193">
        <v>1.5490699999999999</v>
      </c>
      <c r="HR193">
        <v>2.3278799999999999</v>
      </c>
      <c r="HS193">
        <v>1.5161100000000001</v>
      </c>
      <c r="HT193">
        <v>1.2206999999999999E-3</v>
      </c>
      <c r="HU193">
        <v>29.815100000000001</v>
      </c>
      <c r="HV193">
        <v>23.947399999999998</v>
      </c>
      <c r="HW193">
        <v>2</v>
      </c>
      <c r="HX193">
        <v>482.34699999999998</v>
      </c>
      <c r="HY193">
        <v>205.429</v>
      </c>
      <c r="HZ193">
        <v>21.999700000000001</v>
      </c>
      <c r="IA193">
        <v>24.3202</v>
      </c>
      <c r="IB193">
        <v>30.0001</v>
      </c>
      <c r="IC193">
        <v>24.2958</v>
      </c>
      <c r="ID193">
        <v>24.2927</v>
      </c>
      <c r="IE193">
        <v>-1</v>
      </c>
      <c r="IF193">
        <v>-30</v>
      </c>
      <c r="IG193">
        <v>-30</v>
      </c>
      <c r="IH193">
        <v>22</v>
      </c>
      <c r="II193">
        <v>400</v>
      </c>
      <c r="IJ193">
        <v>15.804</v>
      </c>
      <c r="IK193">
        <v>100.642</v>
      </c>
      <c r="IL193">
        <v>101.02800000000001</v>
      </c>
    </row>
    <row r="194" spans="1:246" x14ac:dyDescent="0.35">
      <c r="A194">
        <v>176</v>
      </c>
      <c r="B194">
        <v>1717118876</v>
      </c>
      <c r="C194">
        <v>57003.900000095397</v>
      </c>
      <c r="D194" t="s">
        <v>1087</v>
      </c>
      <c r="E194" t="s">
        <v>1088</v>
      </c>
      <c r="F194" t="s">
        <v>381</v>
      </c>
      <c r="G194">
        <v>1717118876</v>
      </c>
      <c r="H194">
        <f t="shared" si="100"/>
        <v>9.0708857529856076E-4</v>
      </c>
      <c r="I194">
        <f t="shared" si="101"/>
        <v>0.9070885752985608</v>
      </c>
      <c r="J194">
        <f t="shared" si="102"/>
        <v>5.4015554408240645</v>
      </c>
      <c r="K194">
        <f t="shared" si="103"/>
        <v>417.61900000000003</v>
      </c>
      <c r="L194">
        <f t="shared" si="104"/>
        <v>253.19192270664755</v>
      </c>
      <c r="M194">
        <f t="shared" si="105"/>
        <v>25.453634143318911</v>
      </c>
      <c r="N194">
        <f t="shared" si="106"/>
        <v>41.983650677571994</v>
      </c>
      <c r="O194">
        <f t="shared" si="107"/>
        <v>5.6025263956482774E-2</v>
      </c>
      <c r="P194">
        <f t="shared" si="108"/>
        <v>2.9365512335067345</v>
      </c>
      <c r="Q194">
        <f t="shared" si="109"/>
        <v>5.5438156906512125E-2</v>
      </c>
      <c r="R194">
        <f t="shared" si="110"/>
        <v>3.4701084497967202E-2</v>
      </c>
      <c r="S194">
        <f t="shared" si="111"/>
        <v>77.157662278006242</v>
      </c>
      <c r="T194">
        <f t="shared" si="112"/>
        <v>23.436683662323961</v>
      </c>
      <c r="U194">
        <f t="shared" si="113"/>
        <v>23.436683662323961</v>
      </c>
      <c r="V194">
        <f t="shared" si="114"/>
        <v>2.8951161638620744</v>
      </c>
      <c r="W194">
        <f t="shared" si="115"/>
        <v>44.955505630961973</v>
      </c>
      <c r="X194">
        <f t="shared" si="116"/>
        <v>1.2844040088855997</v>
      </c>
      <c r="Y194">
        <f t="shared" si="117"/>
        <v>2.8570560843631103</v>
      </c>
      <c r="Z194">
        <f t="shared" si="118"/>
        <v>1.6107121549764747</v>
      </c>
      <c r="AA194">
        <f t="shared" si="119"/>
        <v>-40.002606170666532</v>
      </c>
      <c r="AB194">
        <f t="shared" si="120"/>
        <v>-34.700138237196605</v>
      </c>
      <c r="AC194">
        <f t="shared" si="121"/>
        <v>-2.4576439584196987</v>
      </c>
      <c r="AD194">
        <f t="shared" si="122"/>
        <v>-2.7260882765887118E-3</v>
      </c>
      <c r="AE194">
        <f t="shared" si="123"/>
        <v>5.4329473516796476</v>
      </c>
      <c r="AF194">
        <f t="shared" si="124"/>
        <v>0.90868207222448716</v>
      </c>
      <c r="AG194">
        <f t="shared" si="125"/>
        <v>5.4015554408240645</v>
      </c>
      <c r="AH194">
        <v>429.62923005174099</v>
      </c>
      <c r="AI194">
        <v>423.07808484848499</v>
      </c>
      <c r="AJ194">
        <v>-1.38371918361937E-3</v>
      </c>
      <c r="AK194">
        <v>66.787788963913798</v>
      </c>
      <c r="AL194">
        <f t="shared" si="126"/>
        <v>0.9070885752985608</v>
      </c>
      <c r="AM194">
        <v>11.699369329506901</v>
      </c>
      <c r="AN194">
        <v>12.774043636363601</v>
      </c>
      <c r="AO194">
        <v>-9.3846137847427496E-6</v>
      </c>
      <c r="AP194">
        <v>78.098805305766405</v>
      </c>
      <c r="AQ194">
        <v>13</v>
      </c>
      <c r="AR194">
        <v>3</v>
      </c>
      <c r="AS194">
        <f t="shared" si="127"/>
        <v>1</v>
      </c>
      <c r="AT194">
        <f t="shared" si="128"/>
        <v>0</v>
      </c>
      <c r="AU194">
        <f t="shared" si="129"/>
        <v>53767.093153219052</v>
      </c>
      <c r="AV194" t="s">
        <v>427</v>
      </c>
      <c r="AW194">
        <v>10452.200000000001</v>
      </c>
      <c r="AX194">
        <v>1034.8442307692301</v>
      </c>
      <c r="AY194">
        <v>4484.24</v>
      </c>
      <c r="AZ194">
        <f t="shared" si="130"/>
        <v>0.76922639493666034</v>
      </c>
      <c r="BA194">
        <v>-1.01765535009789</v>
      </c>
      <c r="BB194" t="s">
        <v>1089</v>
      </c>
      <c r="BC194">
        <v>10456.799999999999</v>
      </c>
      <c r="BD194">
        <v>1675.7280769230799</v>
      </c>
      <c r="BE194">
        <v>2072.75</v>
      </c>
      <c r="BF194">
        <f t="shared" si="131"/>
        <v>0.19154356438399234</v>
      </c>
      <c r="BG194">
        <v>0.5</v>
      </c>
      <c r="BH194">
        <f t="shared" si="132"/>
        <v>336.5140161390031</v>
      </c>
      <c r="BI194">
        <f t="shared" si="133"/>
        <v>5.4015554408240645</v>
      </c>
      <c r="BJ194">
        <f t="shared" si="134"/>
        <v>32.228547058218489</v>
      </c>
      <c r="BK194">
        <f t="shared" si="135"/>
        <v>1.9075611959860791E-2</v>
      </c>
      <c r="BL194">
        <f t="shared" si="136"/>
        <v>1.1634254010372693</v>
      </c>
      <c r="BM194">
        <f t="shared" si="137"/>
        <v>815.80932065986303</v>
      </c>
      <c r="BN194" t="s">
        <v>383</v>
      </c>
      <c r="BO194">
        <v>0</v>
      </c>
      <c r="BP194">
        <f t="shared" si="138"/>
        <v>815.80932065986303</v>
      </c>
      <c r="BQ194">
        <f t="shared" si="139"/>
        <v>0.60641209954897457</v>
      </c>
      <c r="BR194">
        <f t="shared" si="140"/>
        <v>0.31586369158276179</v>
      </c>
      <c r="BS194">
        <f t="shared" si="141"/>
        <v>0.65736283735195711</v>
      </c>
      <c r="BT194">
        <f t="shared" si="142"/>
        <v>0.38252212758309223</v>
      </c>
      <c r="BU194">
        <f t="shared" si="143"/>
        <v>0.69910504950198071</v>
      </c>
      <c r="BV194">
        <f t="shared" si="144"/>
        <v>0.15377467692992397</v>
      </c>
      <c r="BW194">
        <f t="shared" si="145"/>
        <v>0.84622532307007603</v>
      </c>
      <c r="BX194">
        <f t="shared" si="146"/>
        <v>399.91300000000001</v>
      </c>
      <c r="BY194">
        <f t="shared" si="147"/>
        <v>336.5140161390031</v>
      </c>
      <c r="BZ194">
        <f t="shared" si="148"/>
        <v>0.84146805965048177</v>
      </c>
      <c r="CA194">
        <f t="shared" si="149"/>
        <v>0.19293611930096355</v>
      </c>
      <c r="CB194">
        <v>1717118876</v>
      </c>
      <c r="CC194">
        <v>417.61900000000003</v>
      </c>
      <c r="CD194">
        <v>424.59399999999999</v>
      </c>
      <c r="CE194">
        <v>12.776199999999999</v>
      </c>
      <c r="CF194">
        <v>11.6997</v>
      </c>
      <c r="CG194">
        <v>416.97500000000002</v>
      </c>
      <c r="CH194">
        <v>12.9152</v>
      </c>
      <c r="CI194">
        <v>499.99400000000003</v>
      </c>
      <c r="CJ194">
        <v>100.431</v>
      </c>
      <c r="CK194">
        <v>9.9987999999999994E-2</v>
      </c>
      <c r="CL194">
        <v>23.217500000000001</v>
      </c>
      <c r="CM194">
        <v>22.4268</v>
      </c>
      <c r="CN194">
        <v>999.9</v>
      </c>
      <c r="CO194">
        <v>0</v>
      </c>
      <c r="CP194">
        <v>0</v>
      </c>
      <c r="CQ194">
        <v>9996.8799999999992</v>
      </c>
      <c r="CR194">
        <v>0</v>
      </c>
      <c r="CS194">
        <v>1.5289399999999999E-3</v>
      </c>
      <c r="CT194">
        <v>399.91300000000001</v>
      </c>
      <c r="CU194">
        <v>0.95002900000000001</v>
      </c>
      <c r="CV194">
        <v>4.99707E-2</v>
      </c>
      <c r="CW194">
        <v>0</v>
      </c>
      <c r="CX194">
        <v>1675.57</v>
      </c>
      <c r="CY194">
        <v>8.2756299999999996</v>
      </c>
      <c r="CZ194">
        <v>3892.48</v>
      </c>
      <c r="DA194">
        <v>3404.12</v>
      </c>
      <c r="DB194">
        <v>37</v>
      </c>
      <c r="DC194">
        <v>40.436999999999998</v>
      </c>
      <c r="DD194">
        <v>39.061999999999998</v>
      </c>
      <c r="DE194">
        <v>40.25</v>
      </c>
      <c r="DF194">
        <v>40.686999999999998</v>
      </c>
      <c r="DG194">
        <v>372.07</v>
      </c>
      <c r="DH194">
        <v>19.57</v>
      </c>
      <c r="DI194">
        <v>0</v>
      </c>
      <c r="DJ194">
        <v>299.19999980926502</v>
      </c>
      <c r="DK194">
        <v>0</v>
      </c>
      <c r="DL194">
        <v>1675.7280769230799</v>
      </c>
      <c r="DM194">
        <v>-0.27384615599245099</v>
      </c>
      <c r="DN194">
        <v>2.5398291302759599</v>
      </c>
      <c r="DO194">
        <v>3893.5619230769198</v>
      </c>
      <c r="DP194">
        <v>15</v>
      </c>
      <c r="DQ194">
        <v>1717118906</v>
      </c>
      <c r="DR194" t="s">
        <v>1090</v>
      </c>
      <c r="DS194">
        <v>1717118900</v>
      </c>
      <c r="DT194">
        <v>1717118906</v>
      </c>
      <c r="DU194">
        <v>177</v>
      </c>
      <c r="DV194">
        <v>-6.0000000000000001E-3</v>
      </c>
      <c r="DW194">
        <v>1E-3</v>
      </c>
      <c r="DX194">
        <v>0.64400000000000002</v>
      </c>
      <c r="DY194">
        <v>-0.13900000000000001</v>
      </c>
      <c r="DZ194">
        <v>425</v>
      </c>
      <c r="EA194">
        <v>12</v>
      </c>
      <c r="EB194">
        <v>0.32</v>
      </c>
      <c r="EC194">
        <v>0.13</v>
      </c>
      <c r="ED194">
        <v>-6.9121069999999998</v>
      </c>
      <c r="EE194">
        <v>8.0175338345868805E-2</v>
      </c>
      <c r="EF194">
        <v>2.5826011132190001E-2</v>
      </c>
      <c r="EG194">
        <v>1</v>
      </c>
      <c r="EH194">
        <v>417.692127349712</v>
      </c>
      <c r="EI194">
        <v>-2.1427933855591801E-3</v>
      </c>
      <c r="EJ194">
        <v>1.4046935806367299E-2</v>
      </c>
      <c r="EK194">
        <v>1</v>
      </c>
      <c r="EL194">
        <v>1.0778650000000001</v>
      </c>
      <c r="EM194">
        <v>-6.7272180451130297E-3</v>
      </c>
      <c r="EN194">
        <v>1.9539025052443299E-3</v>
      </c>
      <c r="EO194">
        <v>1</v>
      </c>
      <c r="EP194">
        <v>3</v>
      </c>
      <c r="EQ194">
        <v>3</v>
      </c>
      <c r="ER194" t="s">
        <v>385</v>
      </c>
      <c r="ES194">
        <v>2.9782999999999999</v>
      </c>
      <c r="ET194">
        <v>2.83012</v>
      </c>
      <c r="EU194">
        <v>0.10227799999999999</v>
      </c>
      <c r="EV194">
        <v>0.103004</v>
      </c>
      <c r="EW194">
        <v>7.4683100000000002E-2</v>
      </c>
      <c r="EX194">
        <v>6.8418599999999996E-2</v>
      </c>
      <c r="EY194">
        <v>25266.5</v>
      </c>
      <c r="EZ194">
        <v>30828.7</v>
      </c>
      <c r="FA194">
        <v>26045</v>
      </c>
      <c r="FB194">
        <v>31234.1</v>
      </c>
      <c r="FC194">
        <v>32308.6</v>
      </c>
      <c r="FD194">
        <v>35481.199999999997</v>
      </c>
      <c r="FE194">
        <v>38342.6</v>
      </c>
      <c r="FF194">
        <v>41423</v>
      </c>
      <c r="FG194">
        <v>2.1575500000000001</v>
      </c>
      <c r="FH194">
        <v>1.4900500000000001</v>
      </c>
      <c r="FI194">
        <v>6.6220799999999996E-2</v>
      </c>
      <c r="FJ194">
        <v>0</v>
      </c>
      <c r="FK194">
        <v>21.334700000000002</v>
      </c>
      <c r="FL194">
        <v>999.9</v>
      </c>
      <c r="FM194">
        <v>33.177</v>
      </c>
      <c r="FN194">
        <v>27.503</v>
      </c>
      <c r="FO194">
        <v>12.177899999999999</v>
      </c>
      <c r="FP194">
        <v>62.6556</v>
      </c>
      <c r="FQ194">
        <v>44.154600000000002</v>
      </c>
      <c r="FR194">
        <v>1</v>
      </c>
      <c r="FS194">
        <v>-0.24443100000000001</v>
      </c>
      <c r="FT194">
        <v>0.20110800000000001</v>
      </c>
      <c r="FU194">
        <v>20.2637</v>
      </c>
      <c r="FV194">
        <v>5.2476900000000004</v>
      </c>
      <c r="FW194">
        <v>12.039899999999999</v>
      </c>
      <c r="FX194">
        <v>5.0244</v>
      </c>
      <c r="FY194">
        <v>3.3010000000000002</v>
      </c>
      <c r="FZ194">
        <v>999.9</v>
      </c>
      <c r="GA194">
        <v>9999</v>
      </c>
      <c r="GB194">
        <v>9999</v>
      </c>
      <c r="GC194">
        <v>9999</v>
      </c>
      <c r="GD194">
        <v>1.87825</v>
      </c>
      <c r="GE194">
        <v>1.87988</v>
      </c>
      <c r="GF194">
        <v>1.8788100000000001</v>
      </c>
      <c r="GG194">
        <v>1.8792599999999999</v>
      </c>
      <c r="GH194">
        <v>1.88079</v>
      </c>
      <c r="GI194">
        <v>1.8752899999999999</v>
      </c>
      <c r="GJ194">
        <v>1.88246</v>
      </c>
      <c r="GK194">
        <v>1.8772</v>
      </c>
      <c r="GL194">
        <v>5</v>
      </c>
      <c r="GM194">
        <v>0</v>
      </c>
      <c r="GN194">
        <v>0</v>
      </c>
      <c r="GO194">
        <v>0</v>
      </c>
      <c r="GP194" t="s">
        <v>386</v>
      </c>
      <c r="GQ194" t="s">
        <v>387</v>
      </c>
      <c r="GR194" t="s">
        <v>388</v>
      </c>
      <c r="GS194" t="s">
        <v>388</v>
      </c>
      <c r="GT194" t="s">
        <v>388</v>
      </c>
      <c r="GU194" t="s">
        <v>388</v>
      </c>
      <c r="GV194">
        <v>0</v>
      </c>
      <c r="GW194">
        <v>100</v>
      </c>
      <c r="GX194">
        <v>100</v>
      </c>
      <c r="GY194">
        <v>0.64400000000000002</v>
      </c>
      <c r="GZ194">
        <v>-0.13900000000000001</v>
      </c>
      <c r="HA194">
        <v>0.65009999999989498</v>
      </c>
      <c r="HB194">
        <v>0</v>
      </c>
      <c r="HC194">
        <v>0</v>
      </c>
      <c r="HD194">
        <v>0</v>
      </c>
      <c r="HE194">
        <v>-0.14011818181817901</v>
      </c>
      <c r="HF194">
        <v>0</v>
      </c>
      <c r="HG194">
        <v>0</v>
      </c>
      <c r="HH194">
        <v>0</v>
      </c>
      <c r="HI194">
        <v>-1</v>
      </c>
      <c r="HJ194">
        <v>-1</v>
      </c>
      <c r="HK194">
        <v>-1</v>
      </c>
      <c r="HL194">
        <v>-1</v>
      </c>
      <c r="HM194">
        <v>4.5999999999999996</v>
      </c>
      <c r="HN194">
        <v>4.5</v>
      </c>
      <c r="HO194">
        <v>0.159912</v>
      </c>
      <c r="HP194">
        <v>4.99878</v>
      </c>
      <c r="HQ194">
        <v>1.5490699999999999</v>
      </c>
      <c r="HR194">
        <v>2.3278799999999999</v>
      </c>
      <c r="HS194">
        <v>1.5161100000000001</v>
      </c>
      <c r="HT194">
        <v>1.2206999999999999E-3</v>
      </c>
      <c r="HU194">
        <v>29.793700000000001</v>
      </c>
      <c r="HV194">
        <v>23.938700000000001</v>
      </c>
      <c r="HW194">
        <v>2</v>
      </c>
      <c r="HX194">
        <v>482.29199999999997</v>
      </c>
      <c r="HY194">
        <v>205.30500000000001</v>
      </c>
      <c r="HZ194">
        <v>22</v>
      </c>
      <c r="IA194">
        <v>24.3078</v>
      </c>
      <c r="IB194">
        <v>30</v>
      </c>
      <c r="IC194">
        <v>24.281500000000001</v>
      </c>
      <c r="ID194">
        <v>24.278400000000001</v>
      </c>
      <c r="IE194">
        <v>-1</v>
      </c>
      <c r="IF194">
        <v>-30</v>
      </c>
      <c r="IG194">
        <v>-30</v>
      </c>
      <c r="IH194">
        <v>22</v>
      </c>
      <c r="II194">
        <v>400</v>
      </c>
      <c r="IJ194">
        <v>15.804</v>
      </c>
      <c r="IK194">
        <v>100.64400000000001</v>
      </c>
      <c r="IL194">
        <v>101.03100000000001</v>
      </c>
    </row>
    <row r="195" spans="1:246" x14ac:dyDescent="0.35">
      <c r="A195">
        <v>177</v>
      </c>
      <c r="B195">
        <v>1717119475.0999999</v>
      </c>
      <c r="C195">
        <v>57603</v>
      </c>
      <c r="D195" t="s">
        <v>1091</v>
      </c>
      <c r="E195" t="s">
        <v>1092</v>
      </c>
      <c r="F195" t="s">
        <v>381</v>
      </c>
      <c r="G195">
        <v>1717119475.0999999</v>
      </c>
      <c r="H195">
        <f t="shared" si="100"/>
        <v>9.1413362593554615E-4</v>
      </c>
      <c r="I195">
        <f t="shared" si="101"/>
        <v>0.91413362593554615</v>
      </c>
      <c r="J195">
        <f t="shared" si="102"/>
        <v>5.2608734259123837</v>
      </c>
      <c r="K195">
        <f t="shared" si="103"/>
        <v>417.60700000000003</v>
      </c>
      <c r="L195">
        <f t="shared" si="104"/>
        <v>258.44652751744979</v>
      </c>
      <c r="M195">
        <f t="shared" si="105"/>
        <v>25.980126027878661</v>
      </c>
      <c r="N195">
        <f t="shared" si="106"/>
        <v>41.979602490081007</v>
      </c>
      <c r="O195">
        <f t="shared" si="107"/>
        <v>5.6505289166218407E-2</v>
      </c>
      <c r="P195">
        <f t="shared" si="108"/>
        <v>2.9331306326061153</v>
      </c>
      <c r="Q195">
        <f t="shared" si="109"/>
        <v>5.590744772702385E-2</v>
      </c>
      <c r="R195">
        <f t="shared" si="110"/>
        <v>3.4995341307126789E-2</v>
      </c>
      <c r="S195">
        <f t="shared" si="111"/>
        <v>77.1599481502911</v>
      </c>
      <c r="T195">
        <f t="shared" si="112"/>
        <v>23.426902273519463</v>
      </c>
      <c r="U195">
        <f t="shared" si="113"/>
        <v>23.426902273519463</v>
      </c>
      <c r="V195">
        <f t="shared" si="114"/>
        <v>2.8934082724666257</v>
      </c>
      <c r="W195">
        <f t="shared" si="115"/>
        <v>44.960309726267894</v>
      </c>
      <c r="X195">
        <f t="shared" si="116"/>
        <v>1.2839049176943</v>
      </c>
      <c r="Y195">
        <f t="shared" si="117"/>
        <v>2.8556407318168082</v>
      </c>
      <c r="Z195">
        <f t="shared" si="118"/>
        <v>1.6095033547723256</v>
      </c>
      <c r="AA195">
        <f t="shared" si="119"/>
        <v>-40.313292903757585</v>
      </c>
      <c r="AB195">
        <f t="shared" si="120"/>
        <v>-34.409651767284203</v>
      </c>
      <c r="AC195">
        <f t="shared" si="121"/>
        <v>-2.4396902142269972</v>
      </c>
      <c r="AD195">
        <f t="shared" si="122"/>
        <v>-2.6867349776864557E-3</v>
      </c>
      <c r="AE195">
        <f t="shared" si="123"/>
        <v>5.3383743241159101</v>
      </c>
      <c r="AF195">
        <f t="shared" si="124"/>
        <v>0.91050554520727489</v>
      </c>
      <c r="AG195">
        <f t="shared" si="125"/>
        <v>5.2608734259123837</v>
      </c>
      <c r="AH195">
        <v>429.49644514547299</v>
      </c>
      <c r="AI195">
        <v>423.05234545454601</v>
      </c>
      <c r="AJ195">
        <v>1.04230884611906E-2</v>
      </c>
      <c r="AK195">
        <v>66.693857288871996</v>
      </c>
      <c r="AL195">
        <f t="shared" si="126"/>
        <v>0.91413362593554615</v>
      </c>
      <c r="AM195">
        <v>11.6935228601986</v>
      </c>
      <c r="AN195">
        <v>12.7763981818182</v>
      </c>
      <c r="AO195">
        <v>2.8131017101618598E-6</v>
      </c>
      <c r="AP195">
        <v>77.838714592462296</v>
      </c>
      <c r="AQ195">
        <v>14</v>
      </c>
      <c r="AR195">
        <v>3</v>
      </c>
      <c r="AS195">
        <f t="shared" si="127"/>
        <v>1</v>
      </c>
      <c r="AT195">
        <f t="shared" si="128"/>
        <v>0</v>
      </c>
      <c r="AU195">
        <f t="shared" si="129"/>
        <v>53668.029374788144</v>
      </c>
      <c r="AV195" t="s">
        <v>427</v>
      </c>
      <c r="AW195">
        <v>10452.200000000001</v>
      </c>
      <c r="AX195">
        <v>1034.8442307692301</v>
      </c>
      <c r="AY195">
        <v>4484.24</v>
      </c>
      <c r="AZ195">
        <f t="shared" si="130"/>
        <v>0.76922639493666034</v>
      </c>
      <c r="BA195">
        <v>-1.01765535009789</v>
      </c>
      <c r="BB195" t="s">
        <v>1093</v>
      </c>
      <c r="BC195">
        <v>10451.200000000001</v>
      </c>
      <c r="BD195">
        <v>1666.0307692307699</v>
      </c>
      <c r="BE195">
        <v>2056.2399999999998</v>
      </c>
      <c r="BF195">
        <f t="shared" si="131"/>
        <v>0.18976832994651882</v>
      </c>
      <c r="BG195">
        <v>0.5</v>
      </c>
      <c r="BH195">
        <f t="shared" si="132"/>
        <v>336.52409907514556</v>
      </c>
      <c r="BI195">
        <f t="shared" si="133"/>
        <v>5.2608734259123837</v>
      </c>
      <c r="BJ195">
        <f t="shared" si="134"/>
        <v>31.930808134123605</v>
      </c>
      <c r="BK195">
        <f t="shared" si="135"/>
        <v>1.8656996016823992E-2</v>
      </c>
      <c r="BL195">
        <f t="shared" si="136"/>
        <v>1.1807960160292574</v>
      </c>
      <c r="BM195">
        <f t="shared" si="137"/>
        <v>813.23931915774165</v>
      </c>
      <c r="BN195" t="s">
        <v>383</v>
      </c>
      <c r="BO195">
        <v>0</v>
      </c>
      <c r="BP195">
        <f t="shared" si="138"/>
        <v>813.23931915774165</v>
      </c>
      <c r="BQ195">
        <f t="shared" si="139"/>
        <v>0.60450175117800364</v>
      </c>
      <c r="BR195">
        <f t="shared" si="140"/>
        <v>0.31392519471897939</v>
      </c>
      <c r="BS195">
        <f t="shared" si="141"/>
        <v>0.66140004077660108</v>
      </c>
      <c r="BT195">
        <f t="shared" si="142"/>
        <v>0.38203529182728352</v>
      </c>
      <c r="BU195">
        <f t="shared" si="143"/>
        <v>0.70389139502581777</v>
      </c>
      <c r="BV195">
        <f t="shared" si="144"/>
        <v>0.15323625249586367</v>
      </c>
      <c r="BW195">
        <f t="shared" si="145"/>
        <v>0.8467637475041363</v>
      </c>
      <c r="BX195">
        <f t="shared" si="146"/>
        <v>399.92500000000001</v>
      </c>
      <c r="BY195">
        <f t="shared" si="147"/>
        <v>336.52409907514556</v>
      </c>
      <c r="BZ195">
        <f t="shared" si="148"/>
        <v>0.84146802294216549</v>
      </c>
      <c r="CA195">
        <f t="shared" si="149"/>
        <v>0.19293604588433105</v>
      </c>
      <c r="CB195">
        <v>1717119475.0999999</v>
      </c>
      <c r="CC195">
        <v>417.60700000000003</v>
      </c>
      <c r="CD195">
        <v>424.46899999999999</v>
      </c>
      <c r="CE195">
        <v>12.7721</v>
      </c>
      <c r="CF195">
        <v>11.6935</v>
      </c>
      <c r="CG195">
        <v>416.91800000000001</v>
      </c>
      <c r="CH195">
        <v>12.9131</v>
      </c>
      <c r="CI195">
        <v>500.024</v>
      </c>
      <c r="CJ195">
        <v>100.42400000000001</v>
      </c>
      <c r="CK195">
        <v>0.10018299999999999</v>
      </c>
      <c r="CL195">
        <v>23.209299999999999</v>
      </c>
      <c r="CM195">
        <v>22.4316</v>
      </c>
      <c r="CN195">
        <v>999.9</v>
      </c>
      <c r="CO195">
        <v>0</v>
      </c>
      <c r="CP195">
        <v>0</v>
      </c>
      <c r="CQ195">
        <v>9978.1200000000008</v>
      </c>
      <c r="CR195">
        <v>0</v>
      </c>
      <c r="CS195">
        <v>1.5289399999999999E-3</v>
      </c>
      <c r="CT195">
        <v>399.92500000000001</v>
      </c>
      <c r="CU195">
        <v>0.95002900000000001</v>
      </c>
      <c r="CV195">
        <v>4.99707E-2</v>
      </c>
      <c r="CW195">
        <v>0</v>
      </c>
      <c r="CX195">
        <v>1665.56</v>
      </c>
      <c r="CY195">
        <v>8.2756299999999996</v>
      </c>
      <c r="CZ195">
        <v>3869.62</v>
      </c>
      <c r="DA195">
        <v>3404.23</v>
      </c>
      <c r="DB195">
        <v>36.936999999999998</v>
      </c>
      <c r="DC195">
        <v>40.375</v>
      </c>
      <c r="DD195">
        <v>39</v>
      </c>
      <c r="DE195">
        <v>40.25</v>
      </c>
      <c r="DF195">
        <v>40.625</v>
      </c>
      <c r="DG195">
        <v>372.08</v>
      </c>
      <c r="DH195">
        <v>19.57</v>
      </c>
      <c r="DI195">
        <v>0</v>
      </c>
      <c r="DJ195">
        <v>598.39999985694897</v>
      </c>
      <c r="DK195">
        <v>0</v>
      </c>
      <c r="DL195">
        <v>1666.0307692307699</v>
      </c>
      <c r="DM195">
        <v>-2.1839316205928201</v>
      </c>
      <c r="DN195">
        <v>-7.3323076921716899</v>
      </c>
      <c r="DO195">
        <v>3870.9703846153802</v>
      </c>
      <c r="DP195">
        <v>15</v>
      </c>
      <c r="DQ195">
        <v>1717119501.0999999</v>
      </c>
      <c r="DR195" t="s">
        <v>1094</v>
      </c>
      <c r="DS195">
        <v>1717119501.0999999</v>
      </c>
      <c r="DT195">
        <v>1717119499.0999999</v>
      </c>
      <c r="DU195">
        <v>178</v>
      </c>
      <c r="DV195">
        <v>4.3999999999999997E-2</v>
      </c>
      <c r="DW195">
        <v>-2E-3</v>
      </c>
      <c r="DX195">
        <v>0.68899999999999995</v>
      </c>
      <c r="DY195">
        <v>-0.14099999999999999</v>
      </c>
      <c r="DZ195">
        <v>425</v>
      </c>
      <c r="EA195">
        <v>12</v>
      </c>
      <c r="EB195">
        <v>0.44</v>
      </c>
      <c r="EC195">
        <v>7.0000000000000007E-2</v>
      </c>
      <c r="ED195">
        <v>-6.89988714285714</v>
      </c>
      <c r="EE195">
        <v>0.26623792207792801</v>
      </c>
      <c r="EF195">
        <v>3.49847271633476E-2</v>
      </c>
      <c r="EG195">
        <v>1</v>
      </c>
      <c r="EH195">
        <v>417.601681502693</v>
      </c>
      <c r="EI195">
        <v>5.5323342488890002E-2</v>
      </c>
      <c r="EJ195">
        <v>2.4989299632948499E-2</v>
      </c>
      <c r="EK195">
        <v>1</v>
      </c>
      <c r="EL195">
        <v>1.0806714285714301</v>
      </c>
      <c r="EM195">
        <v>5.3563636363632402E-3</v>
      </c>
      <c r="EN195">
        <v>1.59831841906029E-3</v>
      </c>
      <c r="EO195">
        <v>1</v>
      </c>
      <c r="EP195">
        <v>3</v>
      </c>
      <c r="EQ195">
        <v>3</v>
      </c>
      <c r="ER195" t="s">
        <v>385</v>
      </c>
      <c r="ES195">
        <v>2.9783900000000001</v>
      </c>
      <c r="ET195">
        <v>2.8301500000000002</v>
      </c>
      <c r="EU195">
        <v>0.102267</v>
      </c>
      <c r="EV195">
        <v>0.10298</v>
      </c>
      <c r="EW195">
        <v>7.4673900000000001E-2</v>
      </c>
      <c r="EX195">
        <v>6.8391099999999996E-2</v>
      </c>
      <c r="EY195">
        <v>25267.1</v>
      </c>
      <c r="EZ195">
        <v>30828</v>
      </c>
      <c r="FA195">
        <v>26045.200000000001</v>
      </c>
      <c r="FB195">
        <v>31232.5</v>
      </c>
      <c r="FC195">
        <v>32308.6</v>
      </c>
      <c r="FD195">
        <v>35480</v>
      </c>
      <c r="FE195">
        <v>38342.1</v>
      </c>
      <c r="FF195">
        <v>41420.400000000001</v>
      </c>
      <c r="FG195">
        <v>2.1576200000000001</v>
      </c>
      <c r="FH195">
        <v>1.4902299999999999</v>
      </c>
      <c r="FI195">
        <v>6.7152100000000006E-2</v>
      </c>
      <c r="FJ195">
        <v>0</v>
      </c>
      <c r="FK195">
        <v>21.324100000000001</v>
      </c>
      <c r="FL195">
        <v>999.9</v>
      </c>
      <c r="FM195">
        <v>33.177</v>
      </c>
      <c r="FN195">
        <v>27.452000000000002</v>
      </c>
      <c r="FO195">
        <v>12.1424</v>
      </c>
      <c r="FP195">
        <v>62.750300000000003</v>
      </c>
      <c r="FQ195">
        <v>44.126600000000003</v>
      </c>
      <c r="FR195">
        <v>1</v>
      </c>
      <c r="FS195">
        <v>-0.24602099999999999</v>
      </c>
      <c r="FT195">
        <v>0.204066</v>
      </c>
      <c r="FU195">
        <v>20.2636</v>
      </c>
      <c r="FV195">
        <v>5.24709</v>
      </c>
      <c r="FW195">
        <v>12.039899999999999</v>
      </c>
      <c r="FX195">
        <v>5.0243500000000001</v>
      </c>
      <c r="FY195">
        <v>3.3009300000000001</v>
      </c>
      <c r="FZ195">
        <v>999.9</v>
      </c>
      <c r="GA195">
        <v>9999</v>
      </c>
      <c r="GB195">
        <v>9999</v>
      </c>
      <c r="GC195">
        <v>9999</v>
      </c>
      <c r="GD195">
        <v>1.87822</v>
      </c>
      <c r="GE195">
        <v>1.8798699999999999</v>
      </c>
      <c r="GF195">
        <v>1.8788100000000001</v>
      </c>
      <c r="GG195">
        <v>1.87927</v>
      </c>
      <c r="GH195">
        <v>1.8807400000000001</v>
      </c>
      <c r="GI195">
        <v>1.8751800000000001</v>
      </c>
      <c r="GJ195">
        <v>1.8823399999999999</v>
      </c>
      <c r="GK195">
        <v>1.8771599999999999</v>
      </c>
      <c r="GL195">
        <v>5</v>
      </c>
      <c r="GM195">
        <v>0</v>
      </c>
      <c r="GN195">
        <v>0</v>
      </c>
      <c r="GO195">
        <v>0</v>
      </c>
      <c r="GP195" t="s">
        <v>386</v>
      </c>
      <c r="GQ195" t="s">
        <v>387</v>
      </c>
      <c r="GR195" t="s">
        <v>388</v>
      </c>
      <c r="GS195" t="s">
        <v>388</v>
      </c>
      <c r="GT195" t="s">
        <v>388</v>
      </c>
      <c r="GU195" t="s">
        <v>388</v>
      </c>
      <c r="GV195">
        <v>0</v>
      </c>
      <c r="GW195">
        <v>100</v>
      </c>
      <c r="GX195">
        <v>100</v>
      </c>
      <c r="GY195">
        <v>0.68899999999999995</v>
      </c>
      <c r="GZ195">
        <v>-0.14099999999999999</v>
      </c>
      <c r="HA195">
        <v>0.64429999999998699</v>
      </c>
      <c r="HB195">
        <v>0</v>
      </c>
      <c r="HC195">
        <v>0</v>
      </c>
      <c r="HD195">
        <v>0</v>
      </c>
      <c r="HE195">
        <v>-0.13874</v>
      </c>
      <c r="HF195">
        <v>0</v>
      </c>
      <c r="HG195">
        <v>0</v>
      </c>
      <c r="HH195">
        <v>0</v>
      </c>
      <c r="HI195">
        <v>-1</v>
      </c>
      <c r="HJ195">
        <v>-1</v>
      </c>
      <c r="HK195">
        <v>-1</v>
      </c>
      <c r="HL195">
        <v>-1</v>
      </c>
      <c r="HM195">
        <v>9.6</v>
      </c>
      <c r="HN195">
        <v>9.5</v>
      </c>
      <c r="HO195">
        <v>0.159912</v>
      </c>
      <c r="HP195">
        <v>4.99878</v>
      </c>
      <c r="HQ195">
        <v>1.5490699999999999</v>
      </c>
      <c r="HR195">
        <v>2.3278799999999999</v>
      </c>
      <c r="HS195">
        <v>1.5161100000000001</v>
      </c>
      <c r="HT195">
        <v>1.2206999999999999E-3</v>
      </c>
      <c r="HU195">
        <v>29.751000000000001</v>
      </c>
      <c r="HV195">
        <v>23.938700000000001</v>
      </c>
      <c r="HW195">
        <v>2</v>
      </c>
      <c r="HX195">
        <v>482.13</v>
      </c>
      <c r="HY195">
        <v>205.279</v>
      </c>
      <c r="HZ195">
        <v>21.9999</v>
      </c>
      <c r="IA195">
        <v>24.289400000000001</v>
      </c>
      <c r="IB195">
        <v>30</v>
      </c>
      <c r="IC195">
        <v>24.259</v>
      </c>
      <c r="ID195">
        <v>24.256</v>
      </c>
      <c r="IE195">
        <v>-1</v>
      </c>
      <c r="IF195">
        <v>-30</v>
      </c>
      <c r="IG195">
        <v>-30</v>
      </c>
      <c r="IH195">
        <v>22</v>
      </c>
      <c r="II195">
        <v>400</v>
      </c>
      <c r="IJ195">
        <v>15.804</v>
      </c>
      <c r="IK195">
        <v>100.64400000000001</v>
      </c>
      <c r="IL195">
        <v>101.02500000000001</v>
      </c>
    </row>
    <row r="196" spans="1:246" x14ac:dyDescent="0.35">
      <c r="A196">
        <v>178</v>
      </c>
      <c r="B196">
        <v>1717119775.0999999</v>
      </c>
      <c r="C196">
        <v>57903</v>
      </c>
      <c r="D196" t="s">
        <v>1095</v>
      </c>
      <c r="E196" t="s">
        <v>1096</v>
      </c>
      <c r="F196" t="s">
        <v>381</v>
      </c>
      <c r="G196">
        <v>1717119775.0999999</v>
      </c>
      <c r="H196">
        <f t="shared" si="100"/>
        <v>9.1594784837798382E-4</v>
      </c>
      <c r="I196">
        <f t="shared" si="101"/>
        <v>0.91594784837798382</v>
      </c>
      <c r="J196">
        <f t="shared" si="102"/>
        <v>5.4474092340924392</v>
      </c>
      <c r="K196">
        <f t="shared" si="103"/>
        <v>417.50900000000001</v>
      </c>
      <c r="L196">
        <f t="shared" si="104"/>
        <v>253.20367303687271</v>
      </c>
      <c r="M196">
        <f t="shared" si="105"/>
        <v>25.453560538222206</v>
      </c>
      <c r="N196">
        <f t="shared" si="106"/>
        <v>41.970523094287998</v>
      </c>
      <c r="O196">
        <f t="shared" si="107"/>
        <v>5.6551080818026622E-2</v>
      </c>
      <c r="P196">
        <f t="shared" si="108"/>
        <v>2.9353636874786213</v>
      </c>
      <c r="Q196">
        <f t="shared" si="109"/>
        <v>5.5952725885282384E-2</v>
      </c>
      <c r="R196">
        <f t="shared" si="110"/>
        <v>3.5023685813046344E-2</v>
      </c>
      <c r="S196">
        <f t="shared" si="111"/>
        <v>77.221226963697859</v>
      </c>
      <c r="T196">
        <f t="shared" si="112"/>
        <v>23.438335448773159</v>
      </c>
      <c r="U196">
        <f t="shared" si="113"/>
        <v>23.438335448773159</v>
      </c>
      <c r="V196">
        <f t="shared" si="114"/>
        <v>2.8954046630645491</v>
      </c>
      <c r="W196">
        <f t="shared" si="115"/>
        <v>44.931822837803239</v>
      </c>
      <c r="X196">
        <f t="shared" si="116"/>
        <v>1.2839989015296001</v>
      </c>
      <c r="Y196">
        <f t="shared" si="117"/>
        <v>2.8576603850785949</v>
      </c>
      <c r="Z196">
        <f t="shared" si="118"/>
        <v>1.6114057615349491</v>
      </c>
      <c r="AA196">
        <f t="shared" si="119"/>
        <v>-40.393300113469088</v>
      </c>
      <c r="AB196">
        <f t="shared" si="120"/>
        <v>-34.39362319843142</v>
      </c>
      <c r="AC196">
        <f t="shared" si="121"/>
        <v>-2.4369840119145914</v>
      </c>
      <c r="AD196">
        <f t="shared" si="122"/>
        <v>-2.6803601172389335E-3</v>
      </c>
      <c r="AE196">
        <f t="shared" si="123"/>
        <v>5.3699531935208347</v>
      </c>
      <c r="AF196">
        <f t="shared" si="124"/>
        <v>0.91232319098717418</v>
      </c>
      <c r="AG196">
        <f t="shared" si="125"/>
        <v>5.4474092340924392</v>
      </c>
      <c r="AH196">
        <v>429.44615769985302</v>
      </c>
      <c r="AI196">
        <v>422.91390909090899</v>
      </c>
      <c r="AJ196">
        <v>-1.50741340331798E-2</v>
      </c>
      <c r="AK196">
        <v>66.6937891671015</v>
      </c>
      <c r="AL196">
        <f t="shared" si="126"/>
        <v>0.91594784837798382</v>
      </c>
      <c r="AM196">
        <v>11.6918931476143</v>
      </c>
      <c r="AN196">
        <v>12.776965454545399</v>
      </c>
      <c r="AO196">
        <v>2.6998068308940301E-6</v>
      </c>
      <c r="AP196">
        <v>77.838519217633305</v>
      </c>
      <c r="AQ196">
        <v>14</v>
      </c>
      <c r="AR196">
        <v>3</v>
      </c>
      <c r="AS196">
        <f t="shared" si="127"/>
        <v>1</v>
      </c>
      <c r="AT196">
        <f t="shared" si="128"/>
        <v>0</v>
      </c>
      <c r="AU196">
        <f t="shared" si="129"/>
        <v>53731.485017232917</v>
      </c>
      <c r="AV196" t="s">
        <v>427</v>
      </c>
      <c r="AW196">
        <v>10452.200000000001</v>
      </c>
      <c r="AX196">
        <v>1034.8442307692301</v>
      </c>
      <c r="AY196">
        <v>4484.24</v>
      </c>
      <c r="AZ196">
        <f t="shared" si="130"/>
        <v>0.76922639493666034</v>
      </c>
      <c r="BA196">
        <v>-1.01765535009789</v>
      </c>
      <c r="BB196" t="s">
        <v>1097</v>
      </c>
      <c r="BC196">
        <v>10457</v>
      </c>
      <c r="BD196">
        <v>1670.5676923076901</v>
      </c>
      <c r="BE196">
        <v>2060.59</v>
      </c>
      <c r="BF196">
        <f t="shared" si="131"/>
        <v>0.18927700692146909</v>
      </c>
      <c r="BG196">
        <v>0.5</v>
      </c>
      <c r="BH196">
        <f t="shared" si="132"/>
        <v>336.78792348184885</v>
      </c>
      <c r="BI196">
        <f t="shared" si="133"/>
        <v>5.4474092340924392</v>
      </c>
      <c r="BJ196">
        <f t="shared" si="134"/>
        <v>31.873105061970556</v>
      </c>
      <c r="BK196">
        <f t="shared" si="135"/>
        <v>1.9196248242371323E-2</v>
      </c>
      <c r="BL196">
        <f t="shared" si="136"/>
        <v>1.1761922556161097</v>
      </c>
      <c r="BM196">
        <f t="shared" si="137"/>
        <v>813.91887218651175</v>
      </c>
      <c r="BN196" t="s">
        <v>383</v>
      </c>
      <c r="BO196">
        <v>0</v>
      </c>
      <c r="BP196">
        <f t="shared" si="138"/>
        <v>813.91887218651175</v>
      </c>
      <c r="BQ196">
        <f t="shared" si="139"/>
        <v>0.60500688046311413</v>
      </c>
      <c r="BR196">
        <f t="shared" si="140"/>
        <v>0.31285099894497626</v>
      </c>
      <c r="BS196">
        <f t="shared" si="141"/>
        <v>0.66033731534652795</v>
      </c>
      <c r="BT196">
        <f t="shared" si="142"/>
        <v>0.38023291871317838</v>
      </c>
      <c r="BU196">
        <f t="shared" si="143"/>
        <v>0.70263030459403741</v>
      </c>
      <c r="BV196">
        <f t="shared" si="144"/>
        <v>0.15242443236285164</v>
      </c>
      <c r="BW196">
        <f t="shared" si="145"/>
        <v>0.84757556763714836</v>
      </c>
      <c r="BX196">
        <f t="shared" si="146"/>
        <v>400.238</v>
      </c>
      <c r="BY196">
        <f t="shared" si="147"/>
        <v>336.78792348184885</v>
      </c>
      <c r="BZ196">
        <f t="shared" si="148"/>
        <v>0.8414691345695533</v>
      </c>
      <c r="CA196">
        <f t="shared" si="149"/>
        <v>0.19293826913910689</v>
      </c>
      <c r="CB196">
        <v>1717119775.0999999</v>
      </c>
      <c r="CC196">
        <v>417.50900000000001</v>
      </c>
      <c r="CD196">
        <v>424.41</v>
      </c>
      <c r="CE196">
        <v>12.7728</v>
      </c>
      <c r="CF196">
        <v>11.692</v>
      </c>
      <c r="CG196">
        <v>416.858</v>
      </c>
      <c r="CH196">
        <v>12.915800000000001</v>
      </c>
      <c r="CI196">
        <v>500.00200000000001</v>
      </c>
      <c r="CJ196">
        <v>100.426</v>
      </c>
      <c r="CK196">
        <v>0.100032</v>
      </c>
      <c r="CL196">
        <v>23.221</v>
      </c>
      <c r="CM196">
        <v>22.434999999999999</v>
      </c>
      <c r="CN196">
        <v>999.9</v>
      </c>
      <c r="CO196">
        <v>0</v>
      </c>
      <c r="CP196">
        <v>0</v>
      </c>
      <c r="CQ196">
        <v>9990.6200000000008</v>
      </c>
      <c r="CR196">
        <v>0</v>
      </c>
      <c r="CS196">
        <v>1.5289399999999999E-3</v>
      </c>
      <c r="CT196">
        <v>400.238</v>
      </c>
      <c r="CU196">
        <v>0.94999199999999995</v>
      </c>
      <c r="CV196">
        <v>5.0007799999999998E-2</v>
      </c>
      <c r="CW196">
        <v>0</v>
      </c>
      <c r="CX196">
        <v>1670.71</v>
      </c>
      <c r="CY196">
        <v>8.2756299999999996</v>
      </c>
      <c r="CZ196">
        <v>3883.92</v>
      </c>
      <c r="DA196">
        <v>3406.91</v>
      </c>
      <c r="DB196">
        <v>36.936999999999998</v>
      </c>
      <c r="DC196">
        <v>40.375</v>
      </c>
      <c r="DD196">
        <v>38.936999999999998</v>
      </c>
      <c r="DE196">
        <v>40.25</v>
      </c>
      <c r="DF196">
        <v>40.625</v>
      </c>
      <c r="DG196">
        <v>372.36</v>
      </c>
      <c r="DH196">
        <v>19.600000000000001</v>
      </c>
      <c r="DI196">
        <v>0</v>
      </c>
      <c r="DJ196">
        <v>299</v>
      </c>
      <c r="DK196">
        <v>0</v>
      </c>
      <c r="DL196">
        <v>1670.5676923076901</v>
      </c>
      <c r="DM196">
        <v>0.94290597339524795</v>
      </c>
      <c r="DN196">
        <v>1.5193162550932</v>
      </c>
      <c r="DO196">
        <v>3881.05</v>
      </c>
      <c r="DP196">
        <v>15</v>
      </c>
      <c r="DQ196">
        <v>1717119810.0999999</v>
      </c>
      <c r="DR196" t="s">
        <v>1098</v>
      </c>
      <c r="DS196">
        <v>1717119810.0999999</v>
      </c>
      <c r="DT196">
        <v>1717119797.0999999</v>
      </c>
      <c r="DU196">
        <v>179</v>
      </c>
      <c r="DV196">
        <v>-3.7999999999999999E-2</v>
      </c>
      <c r="DW196">
        <v>-2E-3</v>
      </c>
      <c r="DX196">
        <v>0.65100000000000002</v>
      </c>
      <c r="DY196">
        <v>-0.14299999999999999</v>
      </c>
      <c r="DZ196">
        <v>424</v>
      </c>
      <c r="EA196">
        <v>12</v>
      </c>
      <c r="EB196">
        <v>0.34</v>
      </c>
      <c r="EC196">
        <v>0.15</v>
      </c>
      <c r="ED196">
        <v>-6.8620049999999999</v>
      </c>
      <c r="EE196">
        <v>9.657744360902E-2</v>
      </c>
      <c r="EF196">
        <v>5.6880876971087603E-2</v>
      </c>
      <c r="EG196">
        <v>1</v>
      </c>
      <c r="EH196">
        <v>417.55459411752003</v>
      </c>
      <c r="EI196">
        <v>-1.0717571366685901E-3</v>
      </c>
      <c r="EJ196">
        <v>4.8757714001772298E-2</v>
      </c>
      <c r="EK196">
        <v>1</v>
      </c>
      <c r="EL196">
        <v>1.0819544999999999</v>
      </c>
      <c r="EM196">
        <v>1.21971428571421E-2</v>
      </c>
      <c r="EN196">
        <v>1.68480406872728E-3</v>
      </c>
      <c r="EO196">
        <v>1</v>
      </c>
      <c r="EP196">
        <v>3</v>
      </c>
      <c r="EQ196">
        <v>3</v>
      </c>
      <c r="ER196" t="s">
        <v>385</v>
      </c>
      <c r="ES196">
        <v>2.9783499999999998</v>
      </c>
      <c r="ET196">
        <v>2.8300999999999998</v>
      </c>
      <c r="EU196">
        <v>0.102261</v>
      </c>
      <c r="EV196">
        <v>0.102974</v>
      </c>
      <c r="EW196">
        <v>7.4688699999999997E-2</v>
      </c>
      <c r="EX196">
        <v>6.8387699999999996E-2</v>
      </c>
      <c r="EY196">
        <v>25268.400000000001</v>
      </c>
      <c r="EZ196">
        <v>30829.7</v>
      </c>
      <c r="FA196">
        <v>26046.3</v>
      </c>
      <c r="FB196">
        <v>31233.9</v>
      </c>
      <c r="FC196">
        <v>32309.3</v>
      </c>
      <c r="FD196">
        <v>35481.5</v>
      </c>
      <c r="FE196">
        <v>38343.599999999999</v>
      </c>
      <c r="FF196">
        <v>41421.9</v>
      </c>
      <c r="FG196">
        <v>2.1577500000000001</v>
      </c>
      <c r="FH196">
        <v>1.4903999999999999</v>
      </c>
      <c r="FI196">
        <v>6.4194200000000007E-2</v>
      </c>
      <c r="FJ196">
        <v>0</v>
      </c>
      <c r="FK196">
        <v>21.376300000000001</v>
      </c>
      <c r="FL196">
        <v>999.9</v>
      </c>
      <c r="FM196">
        <v>33.201000000000001</v>
      </c>
      <c r="FN196">
        <v>27.452000000000002</v>
      </c>
      <c r="FO196">
        <v>12.149900000000001</v>
      </c>
      <c r="FP196">
        <v>62.630299999999998</v>
      </c>
      <c r="FQ196">
        <v>44.146599999999999</v>
      </c>
      <c r="FR196">
        <v>1</v>
      </c>
      <c r="FS196">
        <v>-0.24693899999999999</v>
      </c>
      <c r="FT196">
        <v>0.19561500000000001</v>
      </c>
      <c r="FU196">
        <v>20.2638</v>
      </c>
      <c r="FV196">
        <v>5.24709</v>
      </c>
      <c r="FW196">
        <v>12.039899999999999</v>
      </c>
      <c r="FX196">
        <v>5.0237499999999997</v>
      </c>
      <c r="FY196">
        <v>3.3008999999999999</v>
      </c>
      <c r="FZ196">
        <v>999.9</v>
      </c>
      <c r="GA196">
        <v>9999</v>
      </c>
      <c r="GB196">
        <v>9999</v>
      </c>
      <c r="GC196">
        <v>9999</v>
      </c>
      <c r="GD196">
        <v>1.87829</v>
      </c>
      <c r="GE196">
        <v>1.87988</v>
      </c>
      <c r="GF196">
        <v>1.8788100000000001</v>
      </c>
      <c r="GG196">
        <v>1.87927</v>
      </c>
      <c r="GH196">
        <v>1.88079</v>
      </c>
      <c r="GI196">
        <v>1.8752800000000001</v>
      </c>
      <c r="GJ196">
        <v>1.8824099999999999</v>
      </c>
      <c r="GK196">
        <v>1.8771599999999999</v>
      </c>
      <c r="GL196">
        <v>5</v>
      </c>
      <c r="GM196">
        <v>0</v>
      </c>
      <c r="GN196">
        <v>0</v>
      </c>
      <c r="GO196">
        <v>0</v>
      </c>
      <c r="GP196" t="s">
        <v>386</v>
      </c>
      <c r="GQ196" t="s">
        <v>387</v>
      </c>
      <c r="GR196" t="s">
        <v>388</v>
      </c>
      <c r="GS196" t="s">
        <v>388</v>
      </c>
      <c r="GT196" t="s">
        <v>388</v>
      </c>
      <c r="GU196" t="s">
        <v>388</v>
      </c>
      <c r="GV196">
        <v>0</v>
      </c>
      <c r="GW196">
        <v>100</v>
      </c>
      <c r="GX196">
        <v>100</v>
      </c>
      <c r="GY196">
        <v>0.65100000000000002</v>
      </c>
      <c r="GZ196">
        <v>-0.14299999999999999</v>
      </c>
      <c r="HA196">
        <v>0.68880000000001496</v>
      </c>
      <c r="HB196">
        <v>0</v>
      </c>
      <c r="HC196">
        <v>0</v>
      </c>
      <c r="HD196">
        <v>0</v>
      </c>
      <c r="HE196">
        <v>-0.14076</v>
      </c>
      <c r="HF196">
        <v>0</v>
      </c>
      <c r="HG196">
        <v>0</v>
      </c>
      <c r="HH196">
        <v>0</v>
      </c>
      <c r="HI196">
        <v>-1</v>
      </c>
      <c r="HJ196">
        <v>-1</v>
      </c>
      <c r="HK196">
        <v>-1</v>
      </c>
      <c r="HL196">
        <v>-1</v>
      </c>
      <c r="HM196">
        <v>4.5999999999999996</v>
      </c>
      <c r="HN196">
        <v>4.5999999999999996</v>
      </c>
      <c r="HO196">
        <v>0.159912</v>
      </c>
      <c r="HP196">
        <v>4.99878</v>
      </c>
      <c r="HQ196">
        <v>1.5490699999999999</v>
      </c>
      <c r="HR196">
        <v>2.3278799999999999</v>
      </c>
      <c r="HS196">
        <v>1.5161100000000001</v>
      </c>
      <c r="HT196">
        <v>1.2206999999999999E-3</v>
      </c>
      <c r="HU196">
        <v>29.751000000000001</v>
      </c>
      <c r="HV196">
        <v>23.938700000000001</v>
      </c>
      <c r="HW196">
        <v>2</v>
      </c>
      <c r="HX196">
        <v>482.113</v>
      </c>
      <c r="HY196">
        <v>205.3</v>
      </c>
      <c r="HZ196">
        <v>21.999600000000001</v>
      </c>
      <c r="IA196">
        <v>24.275099999999998</v>
      </c>
      <c r="IB196">
        <v>29.9999</v>
      </c>
      <c r="IC196">
        <v>24.248799999999999</v>
      </c>
      <c r="ID196">
        <v>24.245799999999999</v>
      </c>
      <c r="IE196">
        <v>-1</v>
      </c>
      <c r="IF196">
        <v>-30</v>
      </c>
      <c r="IG196">
        <v>-30</v>
      </c>
      <c r="IH196">
        <v>22</v>
      </c>
      <c r="II196">
        <v>400</v>
      </c>
      <c r="IJ196">
        <v>15.804</v>
      </c>
      <c r="IK196">
        <v>100.64700000000001</v>
      </c>
      <c r="IL196">
        <v>101.029</v>
      </c>
    </row>
    <row r="197" spans="1:246" x14ac:dyDescent="0.35">
      <c r="A197">
        <v>179</v>
      </c>
      <c r="B197">
        <v>1717120075.0999999</v>
      </c>
      <c r="C197">
        <v>58203</v>
      </c>
      <c r="D197" t="s">
        <v>1099</v>
      </c>
      <c r="E197" t="s">
        <v>1100</v>
      </c>
      <c r="F197" t="s">
        <v>381</v>
      </c>
      <c r="G197">
        <v>1717120075.0999999</v>
      </c>
      <c r="H197">
        <f t="shared" si="100"/>
        <v>9.1167594790223612E-4</v>
      </c>
      <c r="I197">
        <f t="shared" si="101"/>
        <v>0.91167594790223616</v>
      </c>
      <c r="J197">
        <f t="shared" si="102"/>
        <v>5.3821751537787295</v>
      </c>
      <c r="K197">
        <f t="shared" si="103"/>
        <v>417.53199999999998</v>
      </c>
      <c r="L197">
        <f t="shared" si="104"/>
        <v>254.38724074610334</v>
      </c>
      <c r="M197">
        <f t="shared" si="105"/>
        <v>25.571553389914875</v>
      </c>
      <c r="N197">
        <f t="shared" si="106"/>
        <v>41.971216003927999</v>
      </c>
      <c r="O197">
        <f t="shared" si="107"/>
        <v>5.6296189377248014E-2</v>
      </c>
      <c r="P197">
        <f t="shared" si="108"/>
        <v>2.9383643634583168</v>
      </c>
      <c r="Q197">
        <f t="shared" si="109"/>
        <v>5.5703784388355361E-2</v>
      </c>
      <c r="R197">
        <f t="shared" si="110"/>
        <v>3.4867570893199494E-2</v>
      </c>
      <c r="S197">
        <f t="shared" si="111"/>
        <v>77.159369342153454</v>
      </c>
      <c r="T197">
        <f t="shared" si="112"/>
        <v>23.440873877173821</v>
      </c>
      <c r="U197">
        <f t="shared" si="113"/>
        <v>23.440873877173821</v>
      </c>
      <c r="V197">
        <f t="shared" si="114"/>
        <v>2.8958480711860282</v>
      </c>
      <c r="W197">
        <f t="shared" si="115"/>
        <v>44.95666673263193</v>
      </c>
      <c r="X197">
        <f t="shared" si="116"/>
        <v>1.2848641202126001</v>
      </c>
      <c r="Y197">
        <f t="shared" si="117"/>
        <v>2.8580057499680631</v>
      </c>
      <c r="Z197">
        <f t="shared" si="118"/>
        <v>1.6109839509734281</v>
      </c>
      <c r="AA197">
        <f t="shared" si="119"/>
        <v>-40.204909302488616</v>
      </c>
      <c r="AB197">
        <f t="shared" si="120"/>
        <v>-34.51407619686232</v>
      </c>
      <c r="AC197">
        <f t="shared" si="121"/>
        <v>-2.4430775396860116</v>
      </c>
      <c r="AD197">
        <f t="shared" si="122"/>
        <v>-2.6936968834974095E-3</v>
      </c>
      <c r="AE197">
        <f t="shared" si="123"/>
        <v>5.3611981725569384</v>
      </c>
      <c r="AF197">
        <f t="shared" si="124"/>
        <v>0.91519613852298776</v>
      </c>
      <c r="AG197">
        <f t="shared" si="125"/>
        <v>5.3821751537787295</v>
      </c>
      <c r="AH197">
        <v>429.46164824762502</v>
      </c>
      <c r="AI197">
        <v>422.91992121212098</v>
      </c>
      <c r="AJ197">
        <v>1.2248715452860899E-3</v>
      </c>
      <c r="AK197">
        <v>66.693807126891301</v>
      </c>
      <c r="AL197">
        <f t="shared" si="126"/>
        <v>0.91167594790223616</v>
      </c>
      <c r="AM197">
        <v>11.697308549524999</v>
      </c>
      <c r="AN197">
        <v>12.7773272727273</v>
      </c>
      <c r="AO197">
        <v>2.5274952367547801E-6</v>
      </c>
      <c r="AP197">
        <v>77.838560798750393</v>
      </c>
      <c r="AQ197">
        <v>14</v>
      </c>
      <c r="AR197">
        <v>3</v>
      </c>
      <c r="AS197">
        <f t="shared" si="127"/>
        <v>1</v>
      </c>
      <c r="AT197">
        <f t="shared" si="128"/>
        <v>0</v>
      </c>
      <c r="AU197">
        <f t="shared" si="129"/>
        <v>53819.144489220598</v>
      </c>
      <c r="AV197" t="s">
        <v>427</v>
      </c>
      <c r="AW197">
        <v>10452.200000000001</v>
      </c>
      <c r="AX197">
        <v>1034.8442307692301</v>
      </c>
      <c r="AY197">
        <v>4484.24</v>
      </c>
      <c r="AZ197">
        <f t="shared" si="130"/>
        <v>0.76922639493666034</v>
      </c>
      <c r="BA197">
        <v>-1.01765535009789</v>
      </c>
      <c r="BB197" t="s">
        <v>1101</v>
      </c>
      <c r="BC197">
        <v>10453.200000000001</v>
      </c>
      <c r="BD197">
        <v>1672.1171999999999</v>
      </c>
      <c r="BE197">
        <v>2060.9</v>
      </c>
      <c r="BF197">
        <f t="shared" si="131"/>
        <v>0.18864709592896312</v>
      </c>
      <c r="BG197">
        <v>0.5</v>
      </c>
      <c r="BH197">
        <f t="shared" si="132"/>
        <v>336.52157467107673</v>
      </c>
      <c r="BI197">
        <f t="shared" si="133"/>
        <v>5.3821751537787295</v>
      </c>
      <c r="BJ197">
        <f t="shared" si="134"/>
        <v>31.741908889570169</v>
      </c>
      <c r="BK197">
        <f t="shared" si="135"/>
        <v>1.9017593478611136E-2</v>
      </c>
      <c r="BL197">
        <f t="shared" si="136"/>
        <v>1.1758649133873549</v>
      </c>
      <c r="BM197">
        <f t="shared" si="137"/>
        <v>813.96723384968743</v>
      </c>
      <c r="BN197" t="s">
        <v>383</v>
      </c>
      <c r="BO197">
        <v>0</v>
      </c>
      <c r="BP197">
        <f t="shared" si="138"/>
        <v>813.96723384968743</v>
      </c>
      <c r="BQ197">
        <f t="shared" si="139"/>
        <v>0.60504282893411254</v>
      </c>
      <c r="BR197">
        <f t="shared" si="140"/>
        <v>0.31179130948679717</v>
      </c>
      <c r="BS197">
        <f t="shared" si="141"/>
        <v>0.66026155395033503</v>
      </c>
      <c r="BT197">
        <f t="shared" si="142"/>
        <v>0.37891000826540755</v>
      </c>
      <c r="BU197">
        <f t="shared" si="143"/>
        <v>0.70254043378165776</v>
      </c>
      <c r="BV197">
        <f t="shared" si="144"/>
        <v>0.15177638847404962</v>
      </c>
      <c r="BW197">
        <f t="shared" si="145"/>
        <v>0.84822361152595038</v>
      </c>
      <c r="BX197">
        <f t="shared" si="146"/>
        <v>399.92200000000003</v>
      </c>
      <c r="BY197">
        <f t="shared" si="147"/>
        <v>336.52157467107673</v>
      </c>
      <c r="BZ197">
        <f t="shared" si="148"/>
        <v>0.84146802294216549</v>
      </c>
      <c r="CA197">
        <f t="shared" si="149"/>
        <v>0.19293604588433105</v>
      </c>
      <c r="CB197">
        <v>1717120075.0999999</v>
      </c>
      <c r="CC197">
        <v>417.53199999999998</v>
      </c>
      <c r="CD197">
        <v>424.42399999999998</v>
      </c>
      <c r="CE197">
        <v>12.7819</v>
      </c>
      <c r="CF197">
        <v>11.697699999999999</v>
      </c>
      <c r="CG197">
        <v>416.84899999999999</v>
      </c>
      <c r="CH197">
        <v>12.921900000000001</v>
      </c>
      <c r="CI197">
        <v>499.99900000000002</v>
      </c>
      <c r="CJ197">
        <v>100.422</v>
      </c>
      <c r="CK197">
        <v>0.10015400000000001</v>
      </c>
      <c r="CL197">
        <v>23.222999999999999</v>
      </c>
      <c r="CM197">
        <v>22.431699999999999</v>
      </c>
      <c r="CN197">
        <v>999.9</v>
      </c>
      <c r="CO197">
        <v>0</v>
      </c>
      <c r="CP197">
        <v>0</v>
      </c>
      <c r="CQ197">
        <v>10008.1</v>
      </c>
      <c r="CR197">
        <v>0</v>
      </c>
      <c r="CS197">
        <v>1.5289399999999999E-3</v>
      </c>
      <c r="CT197">
        <v>399.92200000000003</v>
      </c>
      <c r="CU197">
        <v>0.95002900000000001</v>
      </c>
      <c r="CV197">
        <v>4.99707E-2</v>
      </c>
      <c r="CW197">
        <v>0</v>
      </c>
      <c r="CX197">
        <v>1672.21</v>
      </c>
      <c r="CY197">
        <v>8.2756299999999996</v>
      </c>
      <c r="CZ197">
        <v>3884.28</v>
      </c>
      <c r="DA197">
        <v>3404.2</v>
      </c>
      <c r="DB197">
        <v>37</v>
      </c>
      <c r="DC197">
        <v>40.375</v>
      </c>
      <c r="DD197">
        <v>39</v>
      </c>
      <c r="DE197">
        <v>40.25</v>
      </c>
      <c r="DF197">
        <v>40.625</v>
      </c>
      <c r="DG197">
        <v>372.08</v>
      </c>
      <c r="DH197">
        <v>19.57</v>
      </c>
      <c r="DI197">
        <v>0</v>
      </c>
      <c r="DJ197">
        <v>298.799999952316</v>
      </c>
      <c r="DK197">
        <v>0</v>
      </c>
      <c r="DL197">
        <v>1672.1171999999999</v>
      </c>
      <c r="DM197">
        <v>0.48615384091645703</v>
      </c>
      <c r="DN197">
        <v>3.0792307934382199</v>
      </c>
      <c r="DO197">
        <v>3884.4423999999999</v>
      </c>
      <c r="DP197">
        <v>15</v>
      </c>
      <c r="DQ197">
        <v>1717120104.0999999</v>
      </c>
      <c r="DR197" t="s">
        <v>1102</v>
      </c>
      <c r="DS197">
        <v>1717120099.0999999</v>
      </c>
      <c r="DT197">
        <v>1717120104.0999999</v>
      </c>
      <c r="DU197">
        <v>180</v>
      </c>
      <c r="DV197">
        <v>3.2000000000000001E-2</v>
      </c>
      <c r="DW197">
        <v>3.0000000000000001E-3</v>
      </c>
      <c r="DX197">
        <v>0.68300000000000005</v>
      </c>
      <c r="DY197">
        <v>-0.14000000000000001</v>
      </c>
      <c r="DZ197">
        <v>424</v>
      </c>
      <c r="EA197">
        <v>12</v>
      </c>
      <c r="EB197">
        <v>0.32</v>
      </c>
      <c r="EC197">
        <v>0.15</v>
      </c>
      <c r="ED197">
        <v>-6.9090961904761903</v>
      </c>
      <c r="EE197">
        <v>-0.24146571428570601</v>
      </c>
      <c r="EF197">
        <v>3.8127353195284902E-2</v>
      </c>
      <c r="EG197">
        <v>1</v>
      </c>
      <c r="EH197">
        <v>417.51186902409597</v>
      </c>
      <c r="EI197">
        <v>-0.24194212085317701</v>
      </c>
      <c r="EJ197">
        <v>2.75746890680383E-2</v>
      </c>
      <c r="EK197">
        <v>1</v>
      </c>
      <c r="EL197">
        <v>1.0809985714285699</v>
      </c>
      <c r="EM197">
        <v>1.6207792207799099E-3</v>
      </c>
      <c r="EN197">
        <v>1.5858369750906499E-3</v>
      </c>
      <c r="EO197">
        <v>1</v>
      </c>
      <c r="EP197">
        <v>3</v>
      </c>
      <c r="EQ197">
        <v>3</v>
      </c>
      <c r="ER197" t="s">
        <v>385</v>
      </c>
      <c r="ES197">
        <v>2.9783599999999999</v>
      </c>
      <c r="ET197">
        <v>2.8303799999999999</v>
      </c>
      <c r="EU197">
        <v>0.102258</v>
      </c>
      <c r="EV197">
        <v>0.102976</v>
      </c>
      <c r="EW197">
        <v>7.4714500000000003E-2</v>
      </c>
      <c r="EX197">
        <v>6.8411799999999995E-2</v>
      </c>
      <c r="EY197">
        <v>25268.6</v>
      </c>
      <c r="EZ197">
        <v>30830.3</v>
      </c>
      <c r="FA197">
        <v>26046.400000000001</v>
      </c>
      <c r="FB197">
        <v>31234.5</v>
      </c>
      <c r="FC197">
        <v>32308.6</v>
      </c>
      <c r="FD197">
        <v>35481.800000000003</v>
      </c>
      <c r="FE197">
        <v>38343.800000000003</v>
      </c>
      <c r="FF197">
        <v>41423.300000000003</v>
      </c>
      <c r="FG197">
        <v>2.1581000000000001</v>
      </c>
      <c r="FH197">
        <v>1.49047</v>
      </c>
      <c r="FI197">
        <v>6.5967399999999995E-2</v>
      </c>
      <c r="FJ197">
        <v>0</v>
      </c>
      <c r="FK197">
        <v>21.343800000000002</v>
      </c>
      <c r="FL197">
        <v>999.9</v>
      </c>
      <c r="FM197">
        <v>33.213000000000001</v>
      </c>
      <c r="FN197">
        <v>27.442</v>
      </c>
      <c r="FO197">
        <v>12.148</v>
      </c>
      <c r="FP197">
        <v>62.720399999999998</v>
      </c>
      <c r="FQ197">
        <v>44.126600000000003</v>
      </c>
      <c r="FR197">
        <v>1</v>
      </c>
      <c r="FS197">
        <v>-0.247863</v>
      </c>
      <c r="FT197">
        <v>0.20357800000000001</v>
      </c>
      <c r="FU197">
        <v>20.2637</v>
      </c>
      <c r="FV197">
        <v>5.2472399999999997</v>
      </c>
      <c r="FW197">
        <v>12.039899999999999</v>
      </c>
      <c r="FX197">
        <v>5.0237499999999997</v>
      </c>
      <c r="FY197">
        <v>3.3008500000000001</v>
      </c>
      <c r="FZ197">
        <v>999.9</v>
      </c>
      <c r="GA197">
        <v>9999</v>
      </c>
      <c r="GB197">
        <v>9999</v>
      </c>
      <c r="GC197">
        <v>9999</v>
      </c>
      <c r="GD197">
        <v>1.8782700000000001</v>
      </c>
      <c r="GE197">
        <v>1.8798699999999999</v>
      </c>
      <c r="GF197">
        <v>1.8788100000000001</v>
      </c>
      <c r="GG197">
        <v>1.8792500000000001</v>
      </c>
      <c r="GH197">
        <v>1.88079</v>
      </c>
      <c r="GI197">
        <v>1.87521</v>
      </c>
      <c r="GJ197">
        <v>1.88236</v>
      </c>
      <c r="GK197">
        <v>1.87714</v>
      </c>
      <c r="GL197">
        <v>5</v>
      </c>
      <c r="GM197">
        <v>0</v>
      </c>
      <c r="GN197">
        <v>0</v>
      </c>
      <c r="GO197">
        <v>0</v>
      </c>
      <c r="GP197" t="s">
        <v>386</v>
      </c>
      <c r="GQ197" t="s">
        <v>387</v>
      </c>
      <c r="GR197" t="s">
        <v>388</v>
      </c>
      <c r="GS197" t="s">
        <v>388</v>
      </c>
      <c r="GT197" t="s">
        <v>388</v>
      </c>
      <c r="GU197" t="s">
        <v>388</v>
      </c>
      <c r="GV197">
        <v>0</v>
      </c>
      <c r="GW197">
        <v>100</v>
      </c>
      <c r="GX197">
        <v>100</v>
      </c>
      <c r="GY197">
        <v>0.68300000000000005</v>
      </c>
      <c r="GZ197">
        <v>-0.14000000000000001</v>
      </c>
      <c r="HA197">
        <v>0.65109090909084</v>
      </c>
      <c r="HB197">
        <v>0</v>
      </c>
      <c r="HC197">
        <v>0</v>
      </c>
      <c r="HD197">
        <v>0</v>
      </c>
      <c r="HE197">
        <v>-0.14251</v>
      </c>
      <c r="HF197">
        <v>0</v>
      </c>
      <c r="HG197">
        <v>0</v>
      </c>
      <c r="HH197">
        <v>0</v>
      </c>
      <c r="HI197">
        <v>-1</v>
      </c>
      <c r="HJ197">
        <v>-1</v>
      </c>
      <c r="HK197">
        <v>-1</v>
      </c>
      <c r="HL197">
        <v>-1</v>
      </c>
      <c r="HM197">
        <v>4.4000000000000004</v>
      </c>
      <c r="HN197">
        <v>4.5999999999999996</v>
      </c>
      <c r="HO197">
        <v>0.159912</v>
      </c>
      <c r="HP197">
        <v>4.99878</v>
      </c>
      <c r="HQ197">
        <v>1.5502899999999999</v>
      </c>
      <c r="HR197">
        <v>2.3278799999999999</v>
      </c>
      <c r="HS197">
        <v>1.5161100000000001</v>
      </c>
      <c r="HT197">
        <v>1.2206999999999999E-3</v>
      </c>
      <c r="HU197">
        <v>29.751000000000001</v>
      </c>
      <c r="HV197">
        <v>23.938700000000001</v>
      </c>
      <c r="HW197">
        <v>2</v>
      </c>
      <c r="HX197">
        <v>482.21499999999997</v>
      </c>
      <c r="HY197">
        <v>205.27799999999999</v>
      </c>
      <c r="HZ197">
        <v>22.0002</v>
      </c>
      <c r="IA197">
        <v>24.265000000000001</v>
      </c>
      <c r="IB197">
        <v>30.0001</v>
      </c>
      <c r="IC197">
        <v>24.236599999999999</v>
      </c>
      <c r="ID197">
        <v>24.233599999999999</v>
      </c>
      <c r="IE197">
        <v>-1</v>
      </c>
      <c r="IF197">
        <v>-30</v>
      </c>
      <c r="IG197">
        <v>-30</v>
      </c>
      <c r="IH197">
        <v>22</v>
      </c>
      <c r="II197">
        <v>400</v>
      </c>
      <c r="IJ197">
        <v>15.804</v>
      </c>
      <c r="IK197">
        <v>100.648</v>
      </c>
      <c r="IL197">
        <v>101.032</v>
      </c>
    </row>
    <row r="198" spans="1:246" x14ac:dyDescent="0.35">
      <c r="A198">
        <v>180</v>
      </c>
      <c r="B198">
        <v>1717120375.0999999</v>
      </c>
      <c r="C198">
        <v>58503</v>
      </c>
      <c r="D198" t="s">
        <v>1103</v>
      </c>
      <c r="E198" t="s">
        <v>1104</v>
      </c>
      <c r="F198" t="s">
        <v>381</v>
      </c>
      <c r="G198">
        <v>1717120375.0999999</v>
      </c>
      <c r="H198">
        <f t="shared" si="100"/>
        <v>9.1728065859164273E-4</v>
      </c>
      <c r="I198">
        <f t="shared" si="101"/>
        <v>0.91728065859164276</v>
      </c>
      <c r="J198">
        <f t="shared" si="102"/>
        <v>5.2838812214818551</v>
      </c>
      <c r="K198">
        <f t="shared" si="103"/>
        <v>418.12900000000002</v>
      </c>
      <c r="L198">
        <f t="shared" si="104"/>
        <v>258.82428094949955</v>
      </c>
      <c r="M198">
        <f t="shared" si="105"/>
        <v>26.017754887892963</v>
      </c>
      <c r="N198">
        <f t="shared" si="106"/>
        <v>42.031519583908008</v>
      </c>
      <c r="O198">
        <f t="shared" si="107"/>
        <v>5.6703262654777292E-2</v>
      </c>
      <c r="P198">
        <f t="shared" si="108"/>
        <v>2.9378375654640472</v>
      </c>
      <c r="Q198">
        <f t="shared" si="109"/>
        <v>5.6102202226357908E-2</v>
      </c>
      <c r="R198">
        <f t="shared" si="110"/>
        <v>3.5117348252571103E-2</v>
      </c>
      <c r="S198">
        <f t="shared" si="111"/>
        <v>77.223705778111054</v>
      </c>
      <c r="T198">
        <f t="shared" si="112"/>
        <v>23.435032954690691</v>
      </c>
      <c r="U198">
        <f t="shared" si="113"/>
        <v>23.435032954690691</v>
      </c>
      <c r="V198">
        <f t="shared" si="114"/>
        <v>2.8948278782018693</v>
      </c>
      <c r="W198">
        <f t="shared" si="115"/>
        <v>44.989722335718618</v>
      </c>
      <c r="X198">
        <f t="shared" si="116"/>
        <v>1.28543596995</v>
      </c>
      <c r="Y198">
        <f t="shared" si="117"/>
        <v>2.857176935563027</v>
      </c>
      <c r="Z198">
        <f t="shared" si="118"/>
        <v>1.6093919082518693</v>
      </c>
      <c r="AA198">
        <f t="shared" si="119"/>
        <v>-40.452077043891443</v>
      </c>
      <c r="AB198">
        <f t="shared" si="120"/>
        <v>-34.343022224951866</v>
      </c>
      <c r="AC198">
        <f t="shared" si="121"/>
        <v>-2.4312744359281293</v>
      </c>
      <c r="AD198">
        <f t="shared" si="122"/>
        <v>-2.6679266603863994E-3</v>
      </c>
      <c r="AE198">
        <f t="shared" si="123"/>
        <v>5.3811514924518278</v>
      </c>
      <c r="AF198">
        <f t="shared" si="124"/>
        <v>0.91604912012358064</v>
      </c>
      <c r="AG198">
        <f t="shared" si="125"/>
        <v>5.2838812214818551</v>
      </c>
      <c r="AH198">
        <v>430.06106099458401</v>
      </c>
      <c r="AI198">
        <v>423.606939393939</v>
      </c>
      <c r="AJ198">
        <v>7.0632281852509703E-3</v>
      </c>
      <c r="AK198">
        <v>66.6938434876012</v>
      </c>
      <c r="AL198">
        <f t="shared" si="126"/>
        <v>0.91728065859164276</v>
      </c>
      <c r="AM198">
        <v>11.701990093163801</v>
      </c>
      <c r="AN198">
        <v>12.7886503030303</v>
      </c>
      <c r="AO198">
        <v>-3.9887302410273603E-7</v>
      </c>
      <c r="AP198">
        <v>77.838669001811198</v>
      </c>
      <c r="AQ198">
        <v>14</v>
      </c>
      <c r="AR198">
        <v>3</v>
      </c>
      <c r="AS198">
        <f t="shared" si="127"/>
        <v>1</v>
      </c>
      <c r="AT198">
        <f t="shared" si="128"/>
        <v>0</v>
      </c>
      <c r="AU198">
        <f t="shared" si="129"/>
        <v>53804.565570006671</v>
      </c>
      <c r="AV198" t="s">
        <v>427</v>
      </c>
      <c r="AW198">
        <v>10452.200000000001</v>
      </c>
      <c r="AX198">
        <v>1034.8442307692301</v>
      </c>
      <c r="AY198">
        <v>4484.24</v>
      </c>
      <c r="AZ198">
        <f t="shared" si="130"/>
        <v>0.76922639493666034</v>
      </c>
      <c r="BA198">
        <v>-1.01765535009789</v>
      </c>
      <c r="BB198" t="s">
        <v>1105</v>
      </c>
      <c r="BC198">
        <v>10447.6</v>
      </c>
      <c r="BD198">
        <v>1672.5840000000001</v>
      </c>
      <c r="BE198">
        <v>2058.62</v>
      </c>
      <c r="BF198">
        <f t="shared" si="131"/>
        <v>0.18752173786322868</v>
      </c>
      <c r="BG198">
        <v>0.5</v>
      </c>
      <c r="BH198">
        <f t="shared" si="132"/>
        <v>336.79884788905548</v>
      </c>
      <c r="BI198">
        <f t="shared" si="133"/>
        <v>5.2838812214818551</v>
      </c>
      <c r="BJ198">
        <f t="shared" si="134"/>
        <v>31.578552633244446</v>
      </c>
      <c r="BK198">
        <f t="shared" si="135"/>
        <v>1.8710089452727365E-2</v>
      </c>
      <c r="BL198">
        <f t="shared" si="136"/>
        <v>1.1782747665912117</v>
      </c>
      <c r="BM198">
        <f t="shared" si="137"/>
        <v>813.6113357626848</v>
      </c>
      <c r="BN198" t="s">
        <v>383</v>
      </c>
      <c r="BO198">
        <v>0</v>
      </c>
      <c r="BP198">
        <f t="shared" si="138"/>
        <v>813.6113357626848</v>
      </c>
      <c r="BQ198">
        <f t="shared" si="139"/>
        <v>0.60477828071101758</v>
      </c>
      <c r="BR198">
        <f t="shared" si="140"/>
        <v>0.31006691847922457</v>
      </c>
      <c r="BS198">
        <f t="shared" si="141"/>
        <v>0.66081868308626535</v>
      </c>
      <c r="BT198">
        <f t="shared" si="142"/>
        <v>0.37707085047544553</v>
      </c>
      <c r="BU198">
        <f t="shared" si="143"/>
        <v>0.70320141911141842</v>
      </c>
      <c r="BV198">
        <f t="shared" si="144"/>
        <v>0.15082887300111766</v>
      </c>
      <c r="BW198">
        <f t="shared" si="145"/>
        <v>0.84917112699888231</v>
      </c>
      <c r="BX198">
        <f t="shared" si="146"/>
        <v>400.25099999999998</v>
      </c>
      <c r="BY198">
        <f t="shared" si="147"/>
        <v>336.79884788905548</v>
      </c>
      <c r="BZ198">
        <f t="shared" si="148"/>
        <v>0.84146909786372925</v>
      </c>
      <c r="CA198">
        <f t="shared" si="149"/>
        <v>0.19293819572745866</v>
      </c>
      <c r="CB198">
        <v>1717120375.0999999</v>
      </c>
      <c r="CC198">
        <v>418.12900000000002</v>
      </c>
      <c r="CD198">
        <v>425.04599999999999</v>
      </c>
      <c r="CE198">
        <v>12.7875</v>
      </c>
      <c r="CF198">
        <v>11.702299999999999</v>
      </c>
      <c r="CG198">
        <v>417.46800000000002</v>
      </c>
      <c r="CH198">
        <v>12.9275</v>
      </c>
      <c r="CI198">
        <v>500.00099999999998</v>
      </c>
      <c r="CJ198">
        <v>100.423</v>
      </c>
      <c r="CK198">
        <v>9.9851999999999996E-2</v>
      </c>
      <c r="CL198">
        <v>23.2182</v>
      </c>
      <c r="CM198">
        <v>22.432300000000001</v>
      </c>
      <c r="CN198">
        <v>999.9</v>
      </c>
      <c r="CO198">
        <v>0</v>
      </c>
      <c r="CP198">
        <v>0</v>
      </c>
      <c r="CQ198">
        <v>10005</v>
      </c>
      <c r="CR198">
        <v>0</v>
      </c>
      <c r="CS198">
        <v>1.5289399999999999E-3</v>
      </c>
      <c r="CT198">
        <v>400.25099999999998</v>
      </c>
      <c r="CU198">
        <v>0.94999199999999995</v>
      </c>
      <c r="CV198">
        <v>5.0007799999999998E-2</v>
      </c>
      <c r="CW198">
        <v>0</v>
      </c>
      <c r="CX198">
        <v>1672.52</v>
      </c>
      <c r="CY198">
        <v>8.2756299999999996</v>
      </c>
      <c r="CZ198">
        <v>3888.26</v>
      </c>
      <c r="DA198">
        <v>3407.02</v>
      </c>
      <c r="DB198">
        <v>37</v>
      </c>
      <c r="DC198">
        <v>40.375</v>
      </c>
      <c r="DD198">
        <v>39</v>
      </c>
      <c r="DE198">
        <v>40.25</v>
      </c>
      <c r="DF198">
        <v>40.625</v>
      </c>
      <c r="DG198">
        <v>372.37</v>
      </c>
      <c r="DH198">
        <v>19.600000000000001</v>
      </c>
      <c r="DI198">
        <v>0</v>
      </c>
      <c r="DJ198">
        <v>299.200000047684</v>
      </c>
      <c r="DK198">
        <v>0</v>
      </c>
      <c r="DL198">
        <v>1672.5840000000001</v>
      </c>
      <c r="DM198">
        <v>0.537692305063876</v>
      </c>
      <c r="DN198">
        <v>4.3353846112902801</v>
      </c>
      <c r="DO198">
        <v>3885.8388</v>
      </c>
      <c r="DP198">
        <v>15</v>
      </c>
      <c r="DQ198">
        <v>1717120403.0999999</v>
      </c>
      <c r="DR198" t="s">
        <v>1106</v>
      </c>
      <c r="DS198">
        <v>1717120400.0999999</v>
      </c>
      <c r="DT198">
        <v>1717120403.0999999</v>
      </c>
      <c r="DU198">
        <v>181</v>
      </c>
      <c r="DV198">
        <v>-2.1999999999999999E-2</v>
      </c>
      <c r="DW198">
        <v>0</v>
      </c>
      <c r="DX198">
        <v>0.66100000000000003</v>
      </c>
      <c r="DY198">
        <v>-0.14000000000000001</v>
      </c>
      <c r="DZ198">
        <v>425</v>
      </c>
      <c r="EA198">
        <v>12</v>
      </c>
      <c r="EB198">
        <v>0.54</v>
      </c>
      <c r="EC198">
        <v>7.0000000000000007E-2</v>
      </c>
      <c r="ED198">
        <v>-6.8823157142857196</v>
      </c>
      <c r="EE198">
        <v>2.8503896103893301E-2</v>
      </c>
      <c r="EF198">
        <v>3.96167256130453E-2</v>
      </c>
      <c r="EG198">
        <v>1</v>
      </c>
      <c r="EH198">
        <v>418.12261903016002</v>
      </c>
      <c r="EI198">
        <v>0.31552955323797699</v>
      </c>
      <c r="EJ198">
        <v>3.9656197269629198E-2</v>
      </c>
      <c r="EK198">
        <v>1</v>
      </c>
      <c r="EL198">
        <v>1.0859576190476199</v>
      </c>
      <c r="EM198">
        <v>-2.4303896103869899E-3</v>
      </c>
      <c r="EN198">
        <v>2.30676418338163E-3</v>
      </c>
      <c r="EO198">
        <v>1</v>
      </c>
      <c r="EP198">
        <v>3</v>
      </c>
      <c r="EQ198">
        <v>3</v>
      </c>
      <c r="ER198" t="s">
        <v>385</v>
      </c>
      <c r="ES198">
        <v>2.97838</v>
      </c>
      <c r="ET198">
        <v>2.83005</v>
      </c>
      <c r="EU198">
        <v>0.102378</v>
      </c>
      <c r="EV198">
        <v>0.10309500000000001</v>
      </c>
      <c r="EW198">
        <v>7.4742699999999995E-2</v>
      </c>
      <c r="EX198">
        <v>6.8435499999999996E-2</v>
      </c>
      <c r="EY198">
        <v>25266.6</v>
      </c>
      <c r="EZ198">
        <v>30826.7</v>
      </c>
      <c r="FA198">
        <v>26047.7</v>
      </c>
      <c r="FB198">
        <v>31234.9</v>
      </c>
      <c r="FC198">
        <v>32309</v>
      </c>
      <c r="FD198">
        <v>35480.699999999997</v>
      </c>
      <c r="FE198">
        <v>38345.4</v>
      </c>
      <c r="FF198">
        <v>41423.1</v>
      </c>
      <c r="FG198">
        <v>2.15815</v>
      </c>
      <c r="FH198">
        <v>1.49095</v>
      </c>
      <c r="FI198">
        <v>6.7099900000000004E-2</v>
      </c>
      <c r="FJ198">
        <v>0</v>
      </c>
      <c r="FK198">
        <v>21.325700000000001</v>
      </c>
      <c r="FL198">
        <v>999.9</v>
      </c>
      <c r="FM198">
        <v>33.262</v>
      </c>
      <c r="FN198">
        <v>27.431999999999999</v>
      </c>
      <c r="FO198">
        <v>12.158899999999999</v>
      </c>
      <c r="FP198">
        <v>62.870399999999997</v>
      </c>
      <c r="FQ198">
        <v>44.146599999999999</v>
      </c>
      <c r="FR198">
        <v>1</v>
      </c>
      <c r="FS198">
        <v>-0.249251</v>
      </c>
      <c r="FT198">
        <v>0.18817300000000001</v>
      </c>
      <c r="FU198">
        <v>20.2638</v>
      </c>
      <c r="FV198">
        <v>5.2475399999999999</v>
      </c>
      <c r="FW198">
        <v>12.039899999999999</v>
      </c>
      <c r="FX198">
        <v>5.0237999999999996</v>
      </c>
      <c r="FY198">
        <v>3.3008299999999999</v>
      </c>
      <c r="FZ198">
        <v>999.9</v>
      </c>
      <c r="GA198">
        <v>9999</v>
      </c>
      <c r="GB198">
        <v>9999</v>
      </c>
      <c r="GC198">
        <v>9999</v>
      </c>
      <c r="GD198">
        <v>1.8782399999999999</v>
      </c>
      <c r="GE198">
        <v>1.87988</v>
      </c>
      <c r="GF198">
        <v>1.8788100000000001</v>
      </c>
      <c r="GG198">
        <v>1.8792599999999999</v>
      </c>
      <c r="GH198">
        <v>1.8808</v>
      </c>
      <c r="GI198">
        <v>1.87524</v>
      </c>
      <c r="GJ198">
        <v>1.88236</v>
      </c>
      <c r="GK198">
        <v>1.8771800000000001</v>
      </c>
      <c r="GL198">
        <v>5</v>
      </c>
      <c r="GM198">
        <v>0</v>
      </c>
      <c r="GN198">
        <v>0</v>
      </c>
      <c r="GO198">
        <v>0</v>
      </c>
      <c r="GP198" t="s">
        <v>386</v>
      </c>
      <c r="GQ198" t="s">
        <v>387</v>
      </c>
      <c r="GR198" t="s">
        <v>388</v>
      </c>
      <c r="GS198" t="s">
        <v>388</v>
      </c>
      <c r="GT198" t="s">
        <v>388</v>
      </c>
      <c r="GU198" t="s">
        <v>388</v>
      </c>
      <c r="GV198">
        <v>0</v>
      </c>
      <c r="GW198">
        <v>100</v>
      </c>
      <c r="GX198">
        <v>100</v>
      </c>
      <c r="GY198">
        <v>0.66100000000000003</v>
      </c>
      <c r="GZ198">
        <v>-0.14000000000000001</v>
      </c>
      <c r="HA198">
        <v>0.68319999999999903</v>
      </c>
      <c r="HB198">
        <v>0</v>
      </c>
      <c r="HC198">
        <v>0</v>
      </c>
      <c r="HD198">
        <v>0</v>
      </c>
      <c r="HE198">
        <v>-0.13967272727273</v>
      </c>
      <c r="HF198">
        <v>0</v>
      </c>
      <c r="HG198">
        <v>0</v>
      </c>
      <c r="HH198">
        <v>0</v>
      </c>
      <c r="HI198">
        <v>-1</v>
      </c>
      <c r="HJ198">
        <v>-1</v>
      </c>
      <c r="HK198">
        <v>-1</v>
      </c>
      <c r="HL198">
        <v>-1</v>
      </c>
      <c r="HM198">
        <v>4.5999999999999996</v>
      </c>
      <c r="HN198">
        <v>4.5</v>
      </c>
      <c r="HO198">
        <v>0.159912</v>
      </c>
      <c r="HP198">
        <v>4.99878</v>
      </c>
      <c r="HQ198">
        <v>1.5502899999999999</v>
      </c>
      <c r="HR198">
        <v>2.32666</v>
      </c>
      <c r="HS198">
        <v>1.5161100000000001</v>
      </c>
      <c r="HT198">
        <v>1.2206999999999999E-3</v>
      </c>
      <c r="HU198">
        <v>29.729700000000001</v>
      </c>
      <c r="HV198">
        <v>23.938700000000001</v>
      </c>
      <c r="HW198">
        <v>2</v>
      </c>
      <c r="HX198">
        <v>482.113</v>
      </c>
      <c r="HY198">
        <v>205.386</v>
      </c>
      <c r="HZ198">
        <v>22.000299999999999</v>
      </c>
      <c r="IA198">
        <v>24.248699999999999</v>
      </c>
      <c r="IB198">
        <v>30</v>
      </c>
      <c r="IC198">
        <v>24.222300000000001</v>
      </c>
      <c r="ID198">
        <v>24.2194</v>
      </c>
      <c r="IE198">
        <v>-1</v>
      </c>
      <c r="IF198">
        <v>-30</v>
      </c>
      <c r="IG198">
        <v>-30</v>
      </c>
      <c r="IH198">
        <v>22</v>
      </c>
      <c r="II198">
        <v>400</v>
      </c>
      <c r="IJ198">
        <v>15.804</v>
      </c>
      <c r="IK198">
        <v>100.65300000000001</v>
      </c>
      <c r="IL198">
        <v>101.032</v>
      </c>
    </row>
    <row r="199" spans="1:246" x14ac:dyDescent="0.35">
      <c r="A199">
        <v>181</v>
      </c>
      <c r="B199">
        <v>1717120675.0999999</v>
      </c>
      <c r="C199">
        <v>58803</v>
      </c>
      <c r="D199" t="s">
        <v>1107</v>
      </c>
      <c r="E199" t="s">
        <v>1108</v>
      </c>
      <c r="F199" t="s">
        <v>381</v>
      </c>
      <c r="G199">
        <v>1717120675.0999999</v>
      </c>
      <c r="H199">
        <f t="shared" si="100"/>
        <v>9.171391361647175E-4</v>
      </c>
      <c r="I199">
        <f t="shared" si="101"/>
        <v>0.91713913616471754</v>
      </c>
      <c r="J199">
        <f t="shared" si="102"/>
        <v>5.3758100059747971</v>
      </c>
      <c r="K199">
        <f t="shared" si="103"/>
        <v>418.99400000000003</v>
      </c>
      <c r="L199">
        <f t="shared" si="104"/>
        <v>256.91099796674393</v>
      </c>
      <c r="M199">
        <f t="shared" si="105"/>
        <v>25.824727170957836</v>
      </c>
      <c r="N199">
        <f t="shared" si="106"/>
        <v>42.117331768214001</v>
      </c>
      <c r="O199">
        <f t="shared" si="107"/>
        <v>5.6641634963527594E-2</v>
      </c>
      <c r="P199">
        <f t="shared" si="108"/>
        <v>2.9358088659377115</v>
      </c>
      <c r="Q199">
        <f t="shared" si="109"/>
        <v>5.604146318133478E-2</v>
      </c>
      <c r="R199">
        <f t="shared" si="110"/>
        <v>3.507930750067495E-2</v>
      </c>
      <c r="S199">
        <f t="shared" si="111"/>
        <v>77.168219908899147</v>
      </c>
      <c r="T199">
        <f t="shared" si="112"/>
        <v>23.448680315434114</v>
      </c>
      <c r="U199">
        <f t="shared" si="113"/>
        <v>23.448680315434114</v>
      </c>
      <c r="V199">
        <f t="shared" si="114"/>
        <v>2.8972120580071472</v>
      </c>
      <c r="W199">
        <f t="shared" si="115"/>
        <v>44.985807949057047</v>
      </c>
      <c r="X199">
        <f t="shared" si="116"/>
        <v>1.2863963244594001</v>
      </c>
      <c r="Y199">
        <f t="shared" si="117"/>
        <v>2.8595603438225328</v>
      </c>
      <c r="Z199">
        <f t="shared" si="118"/>
        <v>1.6108157335477471</v>
      </c>
      <c r="AA199">
        <f t="shared" si="119"/>
        <v>-40.44583590486404</v>
      </c>
      <c r="AB199">
        <f t="shared" si="120"/>
        <v>-34.295147905566239</v>
      </c>
      <c r="AC199">
        <f t="shared" si="121"/>
        <v>-2.4299005175479991</v>
      </c>
      <c r="AD199">
        <f t="shared" si="122"/>
        <v>-2.6644190791245137E-3</v>
      </c>
      <c r="AE199">
        <f t="shared" si="123"/>
        <v>5.3341172605850469</v>
      </c>
      <c r="AF199">
        <f t="shared" si="124"/>
        <v>0.91901278876291392</v>
      </c>
      <c r="AG199">
        <f t="shared" si="125"/>
        <v>5.3758100059747971</v>
      </c>
      <c r="AH199">
        <v>430.88422924682197</v>
      </c>
      <c r="AI199">
        <v>424.38553939394001</v>
      </c>
      <c r="AJ199">
        <v>-5.2790384793858398E-3</v>
      </c>
      <c r="AK199">
        <v>66.693883366629507</v>
      </c>
      <c r="AL199">
        <f t="shared" si="126"/>
        <v>0.91713913616471754</v>
      </c>
      <c r="AM199">
        <v>11.7085349084707</v>
      </c>
      <c r="AN199">
        <v>12.795015757575801</v>
      </c>
      <c r="AO199">
        <v>3.41990204614759E-7</v>
      </c>
      <c r="AP199">
        <v>77.838782933994196</v>
      </c>
      <c r="AQ199">
        <v>13</v>
      </c>
      <c r="AR199">
        <v>3</v>
      </c>
      <c r="AS199">
        <f t="shared" si="127"/>
        <v>1</v>
      </c>
      <c r="AT199">
        <f t="shared" si="128"/>
        <v>0</v>
      </c>
      <c r="AU199">
        <f t="shared" si="129"/>
        <v>53742.426914254007</v>
      </c>
      <c r="AV199" t="s">
        <v>427</v>
      </c>
      <c r="AW199">
        <v>10452.200000000001</v>
      </c>
      <c r="AX199">
        <v>1034.8442307692301</v>
      </c>
      <c r="AY199">
        <v>4484.24</v>
      </c>
      <c r="AZ199">
        <f t="shared" si="130"/>
        <v>0.76922639493666034</v>
      </c>
      <c r="BA199">
        <v>-1.01765535009789</v>
      </c>
      <c r="BB199" t="s">
        <v>1109</v>
      </c>
      <c r="BC199">
        <v>10446</v>
      </c>
      <c r="BD199">
        <v>1672.93</v>
      </c>
      <c r="BE199">
        <v>2056.37</v>
      </c>
      <c r="BF199">
        <f t="shared" si="131"/>
        <v>0.18646449812047439</v>
      </c>
      <c r="BG199">
        <v>0.5</v>
      </c>
      <c r="BH199">
        <f t="shared" si="132"/>
        <v>336.55356495444954</v>
      </c>
      <c r="BI199">
        <f t="shared" si="133"/>
        <v>5.3758100059747971</v>
      </c>
      <c r="BJ199">
        <f t="shared" si="134"/>
        <v>31.377645789943955</v>
      </c>
      <c r="BK199">
        <f t="shared" si="135"/>
        <v>1.8996873074091498E-2</v>
      </c>
      <c r="BL199">
        <f t="shared" si="136"/>
        <v>1.1806581500410918</v>
      </c>
      <c r="BM199">
        <f t="shared" si="137"/>
        <v>813.25965283305754</v>
      </c>
      <c r="BN199" t="s">
        <v>383</v>
      </c>
      <c r="BO199">
        <v>0</v>
      </c>
      <c r="BP199">
        <f t="shared" si="138"/>
        <v>813.25965283305754</v>
      </c>
      <c r="BQ199">
        <f t="shared" si="139"/>
        <v>0.60451686572306662</v>
      </c>
      <c r="BR199">
        <f t="shared" si="140"/>
        <v>0.30845210232049186</v>
      </c>
      <c r="BS199">
        <f t="shared" si="141"/>
        <v>0.66136829140850473</v>
      </c>
      <c r="BT199">
        <f t="shared" si="142"/>
        <v>0.37536008542274774</v>
      </c>
      <c r="BU199">
        <f t="shared" si="143"/>
        <v>0.70385370726578744</v>
      </c>
      <c r="BV199">
        <f t="shared" si="144"/>
        <v>0.14994748713262954</v>
      </c>
      <c r="BW199">
        <f t="shared" si="145"/>
        <v>0.85005251286737049</v>
      </c>
      <c r="BX199">
        <f t="shared" si="146"/>
        <v>399.959</v>
      </c>
      <c r="BY199">
        <f t="shared" si="147"/>
        <v>336.55356495444954</v>
      </c>
      <c r="BZ199">
        <f t="shared" si="148"/>
        <v>0.84147016307783939</v>
      </c>
      <c r="CA199">
        <f t="shared" si="149"/>
        <v>0.19294032615567883</v>
      </c>
      <c r="CB199">
        <v>1717120675.0999999</v>
      </c>
      <c r="CC199">
        <v>418.99400000000003</v>
      </c>
      <c r="CD199">
        <v>425.85700000000003</v>
      </c>
      <c r="CE199">
        <v>12.7974</v>
      </c>
      <c r="CF199">
        <v>11.7087</v>
      </c>
      <c r="CG199">
        <v>418.30399999999997</v>
      </c>
      <c r="CH199">
        <v>12.9354</v>
      </c>
      <c r="CI199">
        <v>500.00099999999998</v>
      </c>
      <c r="CJ199">
        <v>100.42</v>
      </c>
      <c r="CK199">
        <v>0.100131</v>
      </c>
      <c r="CL199">
        <v>23.231999999999999</v>
      </c>
      <c r="CM199">
        <v>22.450700000000001</v>
      </c>
      <c r="CN199">
        <v>999.9</v>
      </c>
      <c r="CO199">
        <v>0</v>
      </c>
      <c r="CP199">
        <v>0</v>
      </c>
      <c r="CQ199">
        <v>9993.75</v>
      </c>
      <c r="CR199">
        <v>0</v>
      </c>
      <c r="CS199">
        <v>1.5289399999999999E-3</v>
      </c>
      <c r="CT199">
        <v>399.959</v>
      </c>
      <c r="CU199">
        <v>0.94995499999999999</v>
      </c>
      <c r="CV199">
        <v>5.0044999999999999E-2</v>
      </c>
      <c r="CW199">
        <v>0</v>
      </c>
      <c r="CX199">
        <v>1672.97</v>
      </c>
      <c r="CY199">
        <v>8.2756299999999996</v>
      </c>
      <c r="CZ199">
        <v>3886.33</v>
      </c>
      <c r="DA199">
        <v>3404.45</v>
      </c>
      <c r="DB199">
        <v>36.936999999999998</v>
      </c>
      <c r="DC199">
        <v>40.375</v>
      </c>
      <c r="DD199">
        <v>39</v>
      </c>
      <c r="DE199">
        <v>40.25</v>
      </c>
      <c r="DF199">
        <v>40.625</v>
      </c>
      <c r="DG199">
        <v>372.08</v>
      </c>
      <c r="DH199">
        <v>19.600000000000001</v>
      </c>
      <c r="DI199">
        <v>0</v>
      </c>
      <c r="DJ199">
        <v>299</v>
      </c>
      <c r="DK199">
        <v>0</v>
      </c>
      <c r="DL199">
        <v>1672.93</v>
      </c>
      <c r="DM199">
        <v>0.16307692599793799</v>
      </c>
      <c r="DN199">
        <v>1.97769232376521</v>
      </c>
      <c r="DO199">
        <v>3886.2764000000002</v>
      </c>
      <c r="DP199">
        <v>15</v>
      </c>
      <c r="DQ199">
        <v>1717120708.0999999</v>
      </c>
      <c r="DR199" t="s">
        <v>1110</v>
      </c>
      <c r="DS199">
        <v>1717120695.0999999</v>
      </c>
      <c r="DT199">
        <v>1717120708.0999999</v>
      </c>
      <c r="DU199">
        <v>182</v>
      </c>
      <c r="DV199">
        <v>2.9000000000000001E-2</v>
      </c>
      <c r="DW199">
        <v>2E-3</v>
      </c>
      <c r="DX199">
        <v>0.69</v>
      </c>
      <c r="DY199">
        <v>-0.13800000000000001</v>
      </c>
      <c r="DZ199">
        <v>426</v>
      </c>
      <c r="EA199">
        <v>12</v>
      </c>
      <c r="EB199">
        <v>0.32</v>
      </c>
      <c r="EC199">
        <v>0.21</v>
      </c>
      <c r="ED199">
        <v>-6.8679905000000003</v>
      </c>
      <c r="EE199">
        <v>-2.8245112782021302E-3</v>
      </c>
      <c r="EF199">
        <v>2.2995986492212E-2</v>
      </c>
      <c r="EG199">
        <v>1</v>
      </c>
      <c r="EH199">
        <v>418.97732739005801</v>
      </c>
      <c r="EI199">
        <v>0.210857244909157</v>
      </c>
      <c r="EJ199">
        <v>3.7249981278041397E-2</v>
      </c>
      <c r="EK199">
        <v>1</v>
      </c>
      <c r="EL199">
        <v>1.0873605</v>
      </c>
      <c r="EM199">
        <v>3.7745864661661499E-3</v>
      </c>
      <c r="EN199">
        <v>1.1557139568249401E-3</v>
      </c>
      <c r="EO199">
        <v>1</v>
      </c>
      <c r="EP199">
        <v>3</v>
      </c>
      <c r="EQ199">
        <v>3</v>
      </c>
      <c r="ER199" t="s">
        <v>385</v>
      </c>
      <c r="ES199">
        <v>2.9784000000000002</v>
      </c>
      <c r="ET199">
        <v>2.8302299999999998</v>
      </c>
      <c r="EU199">
        <v>0.102535</v>
      </c>
      <c r="EV199">
        <v>0.103245</v>
      </c>
      <c r="EW199">
        <v>7.4777499999999997E-2</v>
      </c>
      <c r="EX199">
        <v>6.84641E-2</v>
      </c>
      <c r="EY199">
        <v>25262.400000000001</v>
      </c>
      <c r="EZ199">
        <v>30821.1</v>
      </c>
      <c r="FA199">
        <v>26047.9</v>
      </c>
      <c r="FB199">
        <v>31234.400000000001</v>
      </c>
      <c r="FC199">
        <v>32307.8</v>
      </c>
      <c r="FD199">
        <v>35479.4</v>
      </c>
      <c r="FE199">
        <v>38345.5</v>
      </c>
      <c r="FF199">
        <v>41422.800000000003</v>
      </c>
      <c r="FG199">
        <v>2.15882</v>
      </c>
      <c r="FH199">
        <v>1.49068</v>
      </c>
      <c r="FI199">
        <v>6.6205899999999998E-2</v>
      </c>
      <c r="FJ199">
        <v>0</v>
      </c>
      <c r="FK199">
        <v>21.358899999999998</v>
      </c>
      <c r="FL199">
        <v>999.9</v>
      </c>
      <c r="FM199">
        <v>33.286999999999999</v>
      </c>
      <c r="FN199">
        <v>27.411999999999999</v>
      </c>
      <c r="FO199">
        <v>12.155099999999999</v>
      </c>
      <c r="FP199">
        <v>62.750500000000002</v>
      </c>
      <c r="FQ199">
        <v>44.154600000000002</v>
      </c>
      <c r="FR199">
        <v>1</v>
      </c>
      <c r="FS199">
        <v>-0.250079</v>
      </c>
      <c r="FT199">
        <v>0.20489099999999999</v>
      </c>
      <c r="FU199">
        <v>20.2639</v>
      </c>
      <c r="FV199">
        <v>5.2472399999999997</v>
      </c>
      <c r="FW199">
        <v>12.039899999999999</v>
      </c>
      <c r="FX199">
        <v>5.0237499999999997</v>
      </c>
      <c r="FY199">
        <v>3.3008299999999999</v>
      </c>
      <c r="FZ199">
        <v>999.9</v>
      </c>
      <c r="GA199">
        <v>9999</v>
      </c>
      <c r="GB199">
        <v>9999</v>
      </c>
      <c r="GC199">
        <v>9999</v>
      </c>
      <c r="GD199">
        <v>1.87822</v>
      </c>
      <c r="GE199">
        <v>1.8798699999999999</v>
      </c>
      <c r="GF199">
        <v>1.8788100000000001</v>
      </c>
      <c r="GG199">
        <v>1.8792500000000001</v>
      </c>
      <c r="GH199">
        <v>1.8807700000000001</v>
      </c>
      <c r="GI199">
        <v>1.8751800000000001</v>
      </c>
      <c r="GJ199">
        <v>1.8823700000000001</v>
      </c>
      <c r="GK199">
        <v>1.8771599999999999</v>
      </c>
      <c r="GL199">
        <v>5</v>
      </c>
      <c r="GM199">
        <v>0</v>
      </c>
      <c r="GN199">
        <v>0</v>
      </c>
      <c r="GO199">
        <v>0</v>
      </c>
      <c r="GP199" t="s">
        <v>386</v>
      </c>
      <c r="GQ199" t="s">
        <v>387</v>
      </c>
      <c r="GR199" t="s">
        <v>388</v>
      </c>
      <c r="GS199" t="s">
        <v>388</v>
      </c>
      <c r="GT199" t="s">
        <v>388</v>
      </c>
      <c r="GU199" t="s">
        <v>388</v>
      </c>
      <c r="GV199">
        <v>0</v>
      </c>
      <c r="GW199">
        <v>100</v>
      </c>
      <c r="GX199">
        <v>100</v>
      </c>
      <c r="GY199">
        <v>0.69</v>
      </c>
      <c r="GZ199">
        <v>-0.13800000000000001</v>
      </c>
      <c r="HA199">
        <v>0.66109090909105805</v>
      </c>
      <c r="HB199">
        <v>0</v>
      </c>
      <c r="HC199">
        <v>0</v>
      </c>
      <c r="HD199">
        <v>0</v>
      </c>
      <c r="HE199">
        <v>-0.13988</v>
      </c>
      <c r="HF199">
        <v>0</v>
      </c>
      <c r="HG199">
        <v>0</v>
      </c>
      <c r="HH199">
        <v>0</v>
      </c>
      <c r="HI199">
        <v>-1</v>
      </c>
      <c r="HJ199">
        <v>-1</v>
      </c>
      <c r="HK199">
        <v>-1</v>
      </c>
      <c r="HL199">
        <v>-1</v>
      </c>
      <c r="HM199">
        <v>4.5999999999999996</v>
      </c>
      <c r="HN199">
        <v>4.5</v>
      </c>
      <c r="HO199">
        <v>0.159912</v>
      </c>
      <c r="HP199">
        <v>4.99878</v>
      </c>
      <c r="HQ199">
        <v>1.5490699999999999</v>
      </c>
      <c r="HR199">
        <v>2.3278799999999999</v>
      </c>
      <c r="HS199">
        <v>1.5161100000000001</v>
      </c>
      <c r="HT199">
        <v>1.2206999999999999E-3</v>
      </c>
      <c r="HU199">
        <v>29.708300000000001</v>
      </c>
      <c r="HV199">
        <v>23.947399999999998</v>
      </c>
      <c r="HW199">
        <v>2</v>
      </c>
      <c r="HX199">
        <v>482.37700000000001</v>
      </c>
      <c r="HY199">
        <v>205.22900000000001</v>
      </c>
      <c r="HZ199">
        <v>22.000299999999999</v>
      </c>
      <c r="IA199">
        <v>24.234400000000001</v>
      </c>
      <c r="IB199">
        <v>30</v>
      </c>
      <c r="IC199">
        <v>24.206</v>
      </c>
      <c r="ID199">
        <v>24.203099999999999</v>
      </c>
      <c r="IE199">
        <v>-1</v>
      </c>
      <c r="IF199">
        <v>-30</v>
      </c>
      <c r="IG199">
        <v>-30</v>
      </c>
      <c r="IH199">
        <v>22</v>
      </c>
      <c r="II199">
        <v>400</v>
      </c>
      <c r="IJ199">
        <v>15.804</v>
      </c>
      <c r="IK199">
        <v>100.65300000000001</v>
      </c>
      <c r="IL199">
        <v>101.03100000000001</v>
      </c>
    </row>
    <row r="200" spans="1:246" x14ac:dyDescent="0.35">
      <c r="A200">
        <v>182</v>
      </c>
      <c r="B200">
        <v>1717120976</v>
      </c>
      <c r="C200">
        <v>59103.900000095397</v>
      </c>
      <c r="D200" t="s">
        <v>1111</v>
      </c>
      <c r="E200" t="s">
        <v>1112</v>
      </c>
      <c r="F200" t="s">
        <v>381</v>
      </c>
      <c r="G200">
        <v>1717120976</v>
      </c>
      <c r="H200">
        <f t="shared" si="100"/>
        <v>9.1769950146676667E-4</v>
      </c>
      <c r="I200">
        <f t="shared" si="101"/>
        <v>0.91769950146676671</v>
      </c>
      <c r="J200">
        <f t="shared" si="102"/>
        <v>5.3574138997976721</v>
      </c>
      <c r="K200">
        <f t="shared" si="103"/>
        <v>419.47800000000001</v>
      </c>
      <c r="L200">
        <f t="shared" si="104"/>
        <v>258.12523573102385</v>
      </c>
      <c r="M200">
        <f t="shared" si="105"/>
        <v>25.948257127935086</v>
      </c>
      <c r="N200">
        <f t="shared" si="106"/>
        <v>42.168379905536398</v>
      </c>
      <c r="O200">
        <f t="shared" si="107"/>
        <v>5.6723982487736226E-2</v>
      </c>
      <c r="P200">
        <f t="shared" si="108"/>
        <v>2.9377846868624964</v>
      </c>
      <c r="Q200">
        <f t="shared" si="109"/>
        <v>5.6122474524901635E-2</v>
      </c>
      <c r="R200">
        <f t="shared" si="110"/>
        <v>3.513005805193295E-2</v>
      </c>
      <c r="S200">
        <f t="shared" si="111"/>
        <v>77.170505789156692</v>
      </c>
      <c r="T200">
        <f t="shared" si="112"/>
        <v>23.440813069726353</v>
      </c>
      <c r="U200">
        <f t="shared" si="113"/>
        <v>23.440813069726353</v>
      </c>
      <c r="V200">
        <f t="shared" si="114"/>
        <v>2.8958374487558789</v>
      </c>
      <c r="W200">
        <f t="shared" si="115"/>
        <v>45.001642334072208</v>
      </c>
      <c r="X200">
        <f t="shared" si="116"/>
        <v>1.2862583291741401</v>
      </c>
      <c r="Y200">
        <f t="shared" si="117"/>
        <v>2.8582475271136318</v>
      </c>
      <c r="Z200">
        <f t="shared" si="118"/>
        <v>1.6095791195817388</v>
      </c>
      <c r="AA200">
        <f t="shared" si="119"/>
        <v>-40.470548014684411</v>
      </c>
      <c r="AB200">
        <f t="shared" si="120"/>
        <v>-34.275901922864797</v>
      </c>
      <c r="AC200">
        <f t="shared" si="121"/>
        <v>-2.4267135644014712</v>
      </c>
      <c r="AD200">
        <f t="shared" si="122"/>
        <v>-2.6577127939830802E-3</v>
      </c>
      <c r="AE200">
        <f t="shared" si="123"/>
        <v>5.4317046117821794</v>
      </c>
      <c r="AF200">
        <f t="shared" si="124"/>
        <v>0.91589668957883408</v>
      </c>
      <c r="AG200">
        <f t="shared" si="125"/>
        <v>5.3574138997976721</v>
      </c>
      <c r="AH200">
        <v>431.48066626217502</v>
      </c>
      <c r="AI200">
        <v>424.99022424242401</v>
      </c>
      <c r="AJ200">
        <v>-2.6769794064902099E-3</v>
      </c>
      <c r="AK200">
        <v>66.693877902259501</v>
      </c>
      <c r="AL200">
        <f t="shared" si="126"/>
        <v>0.91769950146676671</v>
      </c>
      <c r="AM200">
        <v>11.7110400697351</v>
      </c>
      <c r="AN200">
        <v>12.7981848484848</v>
      </c>
      <c r="AO200">
        <v>-1.9367133687074599E-6</v>
      </c>
      <c r="AP200">
        <v>77.838742297731102</v>
      </c>
      <c r="AQ200">
        <v>14</v>
      </c>
      <c r="AR200">
        <v>3</v>
      </c>
      <c r="AS200">
        <f t="shared" si="127"/>
        <v>1</v>
      </c>
      <c r="AT200">
        <f t="shared" si="128"/>
        <v>0</v>
      </c>
      <c r="AU200">
        <f t="shared" si="129"/>
        <v>53801.952295856121</v>
      </c>
      <c r="AV200" t="s">
        <v>427</v>
      </c>
      <c r="AW200">
        <v>10452.200000000001</v>
      </c>
      <c r="AX200">
        <v>1034.8442307692301</v>
      </c>
      <c r="AY200">
        <v>4484.24</v>
      </c>
      <c r="AZ200">
        <f t="shared" si="130"/>
        <v>0.76922639493666034</v>
      </c>
      <c r="BA200">
        <v>-1.01765535009789</v>
      </c>
      <c r="BB200" t="s">
        <v>1113</v>
      </c>
      <c r="BC200">
        <v>10455.200000000001</v>
      </c>
      <c r="BD200">
        <v>1673.2456</v>
      </c>
      <c r="BE200">
        <v>2055.71</v>
      </c>
      <c r="BF200">
        <f t="shared" si="131"/>
        <v>0.18604978328655308</v>
      </c>
      <c r="BG200">
        <v>0.5</v>
      </c>
      <c r="BH200">
        <f t="shared" si="132"/>
        <v>336.56364789457831</v>
      </c>
      <c r="BI200">
        <f t="shared" si="133"/>
        <v>5.3574138997976721</v>
      </c>
      <c r="BJ200">
        <f t="shared" si="134"/>
        <v>31.308796876459027</v>
      </c>
      <c r="BK200">
        <f t="shared" si="135"/>
        <v>1.8941645331501823E-2</v>
      </c>
      <c r="BL200">
        <f t="shared" si="136"/>
        <v>1.1813582655141044</v>
      </c>
      <c r="BM200">
        <f t="shared" si="137"/>
        <v>813.15640424028516</v>
      </c>
      <c r="BN200" t="s">
        <v>383</v>
      </c>
      <c r="BO200">
        <v>0</v>
      </c>
      <c r="BP200">
        <f t="shared" si="138"/>
        <v>813.15640424028516</v>
      </c>
      <c r="BQ200">
        <f t="shared" si="139"/>
        <v>0.60444011838231804</v>
      </c>
      <c r="BR200">
        <f t="shared" si="140"/>
        <v>0.30780515327884583</v>
      </c>
      <c r="BS200">
        <f t="shared" si="141"/>
        <v>0.66152947396923167</v>
      </c>
      <c r="BT200">
        <f t="shared" si="142"/>
        <v>0.37464710006702434</v>
      </c>
      <c r="BU200">
        <f t="shared" si="143"/>
        <v>0.70404504512440236</v>
      </c>
      <c r="BV200">
        <f t="shared" si="144"/>
        <v>0.14958577010264129</v>
      </c>
      <c r="BW200">
        <f t="shared" si="145"/>
        <v>0.85041422989735871</v>
      </c>
      <c r="BX200">
        <f t="shared" si="146"/>
        <v>399.971</v>
      </c>
      <c r="BY200">
        <f t="shared" si="147"/>
        <v>336.56364789457831</v>
      </c>
      <c r="BZ200">
        <f t="shared" si="148"/>
        <v>0.84147012632060403</v>
      </c>
      <c r="CA200">
        <f t="shared" si="149"/>
        <v>0.1929402526412082</v>
      </c>
      <c r="CB200">
        <v>1717120976</v>
      </c>
      <c r="CC200">
        <v>419.47800000000001</v>
      </c>
      <c r="CD200">
        <v>426.45699999999999</v>
      </c>
      <c r="CE200">
        <v>12.795299999999999</v>
      </c>
      <c r="CF200">
        <v>11.7103</v>
      </c>
      <c r="CG200">
        <v>418.80900000000003</v>
      </c>
      <c r="CH200">
        <v>12.9373</v>
      </c>
      <c r="CI200">
        <v>500.00599999999997</v>
      </c>
      <c r="CJ200">
        <v>100.426</v>
      </c>
      <c r="CK200">
        <v>9.9843799999999996E-2</v>
      </c>
      <c r="CL200">
        <v>23.224399999999999</v>
      </c>
      <c r="CM200">
        <v>22.4359</v>
      </c>
      <c r="CN200">
        <v>999.9</v>
      </c>
      <c r="CO200">
        <v>0</v>
      </c>
      <c r="CP200">
        <v>0</v>
      </c>
      <c r="CQ200">
        <v>10004.4</v>
      </c>
      <c r="CR200">
        <v>0</v>
      </c>
      <c r="CS200">
        <v>1.5289399999999999E-3</v>
      </c>
      <c r="CT200">
        <v>399.971</v>
      </c>
      <c r="CU200">
        <v>0.94995499999999999</v>
      </c>
      <c r="CV200">
        <v>5.0044999999999999E-2</v>
      </c>
      <c r="CW200">
        <v>0</v>
      </c>
      <c r="CX200">
        <v>1673.34</v>
      </c>
      <c r="CY200">
        <v>8.2756299999999996</v>
      </c>
      <c r="CZ200">
        <v>3886.63</v>
      </c>
      <c r="DA200">
        <v>3404.55</v>
      </c>
      <c r="DB200">
        <v>36.936999999999998</v>
      </c>
      <c r="DC200">
        <v>40.311999999999998</v>
      </c>
      <c r="DD200">
        <v>38.936999999999998</v>
      </c>
      <c r="DE200">
        <v>40.25</v>
      </c>
      <c r="DF200">
        <v>40.561999999999998</v>
      </c>
      <c r="DG200">
        <v>372.09</v>
      </c>
      <c r="DH200">
        <v>19.600000000000001</v>
      </c>
      <c r="DI200">
        <v>0</v>
      </c>
      <c r="DJ200">
        <v>299.799999952316</v>
      </c>
      <c r="DK200">
        <v>0</v>
      </c>
      <c r="DL200">
        <v>1673.2456</v>
      </c>
      <c r="DM200">
        <v>1.92307654353455E-2</v>
      </c>
      <c r="DN200">
        <v>0.220000054469528</v>
      </c>
      <c r="DO200">
        <v>3886.9796000000001</v>
      </c>
      <c r="DP200">
        <v>15</v>
      </c>
      <c r="DQ200">
        <v>1717121005</v>
      </c>
      <c r="DR200" t="s">
        <v>1114</v>
      </c>
      <c r="DS200">
        <v>1717121005</v>
      </c>
      <c r="DT200">
        <v>1717120998</v>
      </c>
      <c r="DU200">
        <v>183</v>
      </c>
      <c r="DV200">
        <v>-2.1000000000000001E-2</v>
      </c>
      <c r="DW200">
        <v>-4.0000000000000001E-3</v>
      </c>
      <c r="DX200">
        <v>0.66900000000000004</v>
      </c>
      <c r="DY200">
        <v>-0.14199999999999999</v>
      </c>
      <c r="DZ200">
        <v>427</v>
      </c>
      <c r="EA200">
        <v>12</v>
      </c>
      <c r="EB200">
        <v>0.38</v>
      </c>
      <c r="EC200">
        <v>0.11</v>
      </c>
      <c r="ED200">
        <v>-6.8522352380952398</v>
      </c>
      <c r="EE200">
        <v>1.27122077922045E-2</v>
      </c>
      <c r="EF200">
        <v>3.4632617521231097E-2</v>
      </c>
      <c r="EG200">
        <v>1</v>
      </c>
      <c r="EH200">
        <v>419.56636907432801</v>
      </c>
      <c r="EI200">
        <v>0.25182366896085001</v>
      </c>
      <c r="EJ200">
        <v>3.4432710991349598E-2</v>
      </c>
      <c r="EK200">
        <v>1</v>
      </c>
      <c r="EL200">
        <v>1.0880647619047601</v>
      </c>
      <c r="EM200">
        <v>-6.2423376623371397E-3</v>
      </c>
      <c r="EN200">
        <v>9.49800074439832E-4</v>
      </c>
      <c r="EO200">
        <v>1</v>
      </c>
      <c r="EP200">
        <v>3</v>
      </c>
      <c r="EQ200">
        <v>3</v>
      </c>
      <c r="ER200" t="s">
        <v>385</v>
      </c>
      <c r="ES200">
        <v>2.9784199999999998</v>
      </c>
      <c r="ET200">
        <v>2.8300399999999999</v>
      </c>
      <c r="EU200">
        <v>0.10263700000000001</v>
      </c>
      <c r="EV200">
        <v>0.103363</v>
      </c>
      <c r="EW200">
        <v>7.4791700000000003E-2</v>
      </c>
      <c r="EX200">
        <v>6.8476300000000004E-2</v>
      </c>
      <c r="EY200">
        <v>25259.7</v>
      </c>
      <c r="EZ200">
        <v>30818.3</v>
      </c>
      <c r="FA200">
        <v>26048</v>
      </c>
      <c r="FB200">
        <v>31235.5</v>
      </c>
      <c r="FC200">
        <v>32307.8</v>
      </c>
      <c r="FD200">
        <v>35480.199999999997</v>
      </c>
      <c r="FE200">
        <v>38346.1</v>
      </c>
      <c r="FF200">
        <v>41424.300000000003</v>
      </c>
      <c r="FG200">
        <v>2.1587000000000001</v>
      </c>
      <c r="FH200">
        <v>1.4913000000000001</v>
      </c>
      <c r="FI200">
        <v>6.6123899999999999E-2</v>
      </c>
      <c r="FJ200">
        <v>0</v>
      </c>
      <c r="FK200">
        <v>21.345400000000001</v>
      </c>
      <c r="FL200">
        <v>999.9</v>
      </c>
      <c r="FM200">
        <v>33.298999999999999</v>
      </c>
      <c r="FN200">
        <v>27.402000000000001</v>
      </c>
      <c r="FO200">
        <v>12.150600000000001</v>
      </c>
      <c r="FP200">
        <v>62.740499999999997</v>
      </c>
      <c r="FQ200">
        <v>44.126600000000003</v>
      </c>
      <c r="FR200">
        <v>1</v>
      </c>
      <c r="FS200">
        <v>-0.25078</v>
      </c>
      <c r="FT200">
        <v>0.19555800000000001</v>
      </c>
      <c r="FU200">
        <v>20.2638</v>
      </c>
      <c r="FV200">
        <v>5.2476900000000004</v>
      </c>
      <c r="FW200">
        <v>12.039899999999999</v>
      </c>
      <c r="FX200">
        <v>5.0242000000000004</v>
      </c>
      <c r="FY200">
        <v>3.3008299999999999</v>
      </c>
      <c r="FZ200">
        <v>999.9</v>
      </c>
      <c r="GA200">
        <v>9999</v>
      </c>
      <c r="GB200">
        <v>9999</v>
      </c>
      <c r="GC200">
        <v>9999</v>
      </c>
      <c r="GD200">
        <v>1.87835</v>
      </c>
      <c r="GE200">
        <v>1.8798900000000001</v>
      </c>
      <c r="GF200">
        <v>1.87883</v>
      </c>
      <c r="GG200">
        <v>1.8792800000000001</v>
      </c>
      <c r="GH200">
        <v>1.8808</v>
      </c>
      <c r="GI200">
        <v>1.87531</v>
      </c>
      <c r="GJ200">
        <v>1.8824799999999999</v>
      </c>
      <c r="GK200">
        <v>1.87724</v>
      </c>
      <c r="GL200">
        <v>5</v>
      </c>
      <c r="GM200">
        <v>0</v>
      </c>
      <c r="GN200">
        <v>0</v>
      </c>
      <c r="GO200">
        <v>0</v>
      </c>
      <c r="GP200" t="s">
        <v>386</v>
      </c>
      <c r="GQ200" t="s">
        <v>387</v>
      </c>
      <c r="GR200" t="s">
        <v>388</v>
      </c>
      <c r="GS200" t="s">
        <v>388</v>
      </c>
      <c r="GT200" t="s">
        <v>388</v>
      </c>
      <c r="GU200" t="s">
        <v>388</v>
      </c>
      <c r="GV200">
        <v>0</v>
      </c>
      <c r="GW200">
        <v>100</v>
      </c>
      <c r="GX200">
        <v>100</v>
      </c>
      <c r="GY200">
        <v>0.66900000000000004</v>
      </c>
      <c r="GZ200">
        <v>-0.14199999999999999</v>
      </c>
      <c r="HA200">
        <v>0.68959999999992805</v>
      </c>
      <c r="HB200">
        <v>0</v>
      </c>
      <c r="HC200">
        <v>0</v>
      </c>
      <c r="HD200">
        <v>0</v>
      </c>
      <c r="HE200">
        <v>-0.137990909090906</v>
      </c>
      <c r="HF200">
        <v>0</v>
      </c>
      <c r="HG200">
        <v>0</v>
      </c>
      <c r="HH200">
        <v>0</v>
      </c>
      <c r="HI200">
        <v>-1</v>
      </c>
      <c r="HJ200">
        <v>-1</v>
      </c>
      <c r="HK200">
        <v>-1</v>
      </c>
      <c r="HL200">
        <v>-1</v>
      </c>
      <c r="HM200">
        <v>4.7</v>
      </c>
      <c r="HN200">
        <v>4.5</v>
      </c>
      <c r="HO200">
        <v>0.159912</v>
      </c>
      <c r="HP200">
        <v>4.99878</v>
      </c>
      <c r="HQ200">
        <v>1.5502899999999999</v>
      </c>
      <c r="HR200">
        <v>2.3278799999999999</v>
      </c>
      <c r="HS200">
        <v>1.5161100000000001</v>
      </c>
      <c r="HT200">
        <v>1.2206999999999999E-3</v>
      </c>
      <c r="HU200">
        <v>29.708300000000001</v>
      </c>
      <c r="HV200">
        <v>23.938700000000001</v>
      </c>
      <c r="HW200">
        <v>2</v>
      </c>
      <c r="HX200">
        <v>482.22500000000002</v>
      </c>
      <c r="HY200">
        <v>205.41</v>
      </c>
      <c r="HZ200">
        <v>21.9998</v>
      </c>
      <c r="IA200">
        <v>24.227499999999999</v>
      </c>
      <c r="IB200">
        <v>30.0001</v>
      </c>
      <c r="IC200">
        <v>24.197800000000001</v>
      </c>
      <c r="ID200">
        <v>24.194299999999998</v>
      </c>
      <c r="IE200">
        <v>-1</v>
      </c>
      <c r="IF200">
        <v>-30</v>
      </c>
      <c r="IG200">
        <v>-30</v>
      </c>
      <c r="IH200">
        <v>22</v>
      </c>
      <c r="II200">
        <v>400</v>
      </c>
      <c r="IJ200">
        <v>15.804</v>
      </c>
      <c r="IK200">
        <v>100.654</v>
      </c>
      <c r="IL200">
        <v>101.035</v>
      </c>
    </row>
    <row r="201" spans="1:246" x14ac:dyDescent="0.35">
      <c r="A201">
        <v>183</v>
      </c>
      <c r="B201">
        <v>1717121276</v>
      </c>
      <c r="C201">
        <v>59403.900000095397</v>
      </c>
      <c r="D201" t="s">
        <v>1115</v>
      </c>
      <c r="E201" t="s">
        <v>1116</v>
      </c>
      <c r="F201" t="s">
        <v>381</v>
      </c>
      <c r="G201">
        <v>1717121276</v>
      </c>
      <c r="H201">
        <f t="shared" si="100"/>
        <v>9.1281090700891265E-4</v>
      </c>
      <c r="I201">
        <f t="shared" si="101"/>
        <v>0.91281090700891265</v>
      </c>
      <c r="J201">
        <f t="shared" si="102"/>
        <v>5.3706188133290595</v>
      </c>
      <c r="K201">
        <f t="shared" si="103"/>
        <v>420.59399999999999</v>
      </c>
      <c r="L201">
        <f t="shared" si="104"/>
        <v>258.35272935926201</v>
      </c>
      <c r="M201">
        <f t="shared" si="105"/>
        <v>25.971194373663948</v>
      </c>
      <c r="N201">
        <f t="shared" si="106"/>
        <v>42.280677868152004</v>
      </c>
      <c r="O201">
        <f t="shared" si="107"/>
        <v>5.6532991056223315E-2</v>
      </c>
      <c r="P201">
        <f t="shared" si="108"/>
        <v>2.9358030807611404</v>
      </c>
      <c r="Q201">
        <f t="shared" si="109"/>
        <v>5.5935105162759444E-2</v>
      </c>
      <c r="R201">
        <f t="shared" si="110"/>
        <v>3.501263137803174E-2</v>
      </c>
      <c r="S201">
        <f t="shared" si="111"/>
        <v>77.169348147640832</v>
      </c>
      <c r="T201">
        <f t="shared" si="112"/>
        <v>23.425617158369146</v>
      </c>
      <c r="U201">
        <f t="shared" si="113"/>
        <v>23.425617158369146</v>
      </c>
      <c r="V201">
        <f t="shared" si="114"/>
        <v>2.8931839488648143</v>
      </c>
      <c r="W201">
        <f t="shared" si="115"/>
        <v>45.065583050941619</v>
      </c>
      <c r="X201">
        <f t="shared" si="116"/>
        <v>1.2867944980648001</v>
      </c>
      <c r="Y201">
        <f t="shared" si="117"/>
        <v>2.8553818922307568</v>
      </c>
      <c r="Z201">
        <f t="shared" si="118"/>
        <v>1.6063894508000143</v>
      </c>
      <c r="AA201">
        <f t="shared" si="119"/>
        <v>-40.254960999093051</v>
      </c>
      <c r="AB201">
        <f t="shared" si="120"/>
        <v>-34.475014158426823</v>
      </c>
      <c r="AC201">
        <f t="shared" si="121"/>
        <v>-2.4420650081277744</v>
      </c>
      <c r="AD201">
        <f t="shared" si="122"/>
        <v>-2.6920180068117361E-3</v>
      </c>
      <c r="AE201">
        <f t="shared" si="123"/>
        <v>5.3818558545517678</v>
      </c>
      <c r="AF201">
        <f t="shared" si="124"/>
        <v>0.91690358266695304</v>
      </c>
      <c r="AG201">
        <f t="shared" si="125"/>
        <v>5.3706188133290595</v>
      </c>
      <c r="AH201">
        <v>432.58601053316403</v>
      </c>
      <c r="AI201">
        <v>426.07493939393902</v>
      </c>
      <c r="AJ201">
        <v>-1.84826281222951E-3</v>
      </c>
      <c r="AK201">
        <v>66.787772761113004</v>
      </c>
      <c r="AL201">
        <f t="shared" si="126"/>
        <v>0.91281090700891265</v>
      </c>
      <c r="AM201">
        <v>11.7140310862628</v>
      </c>
      <c r="AN201">
        <v>12.795404242424199</v>
      </c>
      <c r="AO201">
        <v>-2.4832260072053701E-6</v>
      </c>
      <c r="AP201">
        <v>78.098776412428705</v>
      </c>
      <c r="AQ201">
        <v>14</v>
      </c>
      <c r="AR201">
        <v>3</v>
      </c>
      <c r="AS201">
        <f t="shared" si="127"/>
        <v>1</v>
      </c>
      <c r="AT201">
        <f t="shared" si="128"/>
        <v>0</v>
      </c>
      <c r="AU201">
        <f t="shared" si="129"/>
        <v>53746.778542209657</v>
      </c>
      <c r="AV201" t="s">
        <v>427</v>
      </c>
      <c r="AW201">
        <v>10452.200000000001</v>
      </c>
      <c r="AX201">
        <v>1034.8442307692301</v>
      </c>
      <c r="AY201">
        <v>4484.24</v>
      </c>
      <c r="AZ201">
        <f t="shared" si="130"/>
        <v>0.76922639493666034</v>
      </c>
      <c r="BA201">
        <v>-1.01765535009789</v>
      </c>
      <c r="BB201" t="s">
        <v>1117</v>
      </c>
      <c r="BC201">
        <v>10453.4</v>
      </c>
      <c r="BD201">
        <v>1672.7483999999999</v>
      </c>
      <c r="BE201">
        <v>2051.7600000000002</v>
      </c>
      <c r="BF201">
        <f t="shared" si="131"/>
        <v>0.18472511404842684</v>
      </c>
      <c r="BG201">
        <v>0.5</v>
      </c>
      <c r="BH201">
        <f t="shared" si="132"/>
        <v>336.55859907382035</v>
      </c>
      <c r="BI201">
        <f t="shared" si="133"/>
        <v>5.3706188133290595</v>
      </c>
      <c r="BJ201">
        <f t="shared" si="134"/>
        <v>31.085412798945114</v>
      </c>
      <c r="BK201">
        <f t="shared" si="135"/>
        <v>1.8981164590674306E-2</v>
      </c>
      <c r="BL201">
        <f t="shared" si="136"/>
        <v>1.1855577650407452</v>
      </c>
      <c r="BM201">
        <f t="shared" si="137"/>
        <v>812.53763849586642</v>
      </c>
      <c r="BN201" t="s">
        <v>383</v>
      </c>
      <c r="BO201">
        <v>0</v>
      </c>
      <c r="BP201">
        <f t="shared" si="138"/>
        <v>812.53763849586642</v>
      </c>
      <c r="BQ201">
        <f t="shared" si="139"/>
        <v>0.60398017385275748</v>
      </c>
      <c r="BR201">
        <f t="shared" si="140"/>
        <v>0.30584632086526137</v>
      </c>
      <c r="BS201">
        <f t="shared" si="141"/>
        <v>0.66249378639817647</v>
      </c>
      <c r="BT201">
        <f t="shared" si="142"/>
        <v>0.3727069748231927</v>
      </c>
      <c r="BU201">
        <f t="shared" si="143"/>
        <v>0.705190173217628</v>
      </c>
      <c r="BV201">
        <f t="shared" si="144"/>
        <v>0.14856486922869483</v>
      </c>
      <c r="BW201">
        <f t="shared" si="145"/>
        <v>0.85143513077130517</v>
      </c>
      <c r="BX201">
        <f t="shared" si="146"/>
        <v>399.96499999999997</v>
      </c>
      <c r="BY201">
        <f t="shared" si="147"/>
        <v>336.55859907382035</v>
      </c>
      <c r="BZ201">
        <f t="shared" si="148"/>
        <v>0.84147012632060403</v>
      </c>
      <c r="CA201">
        <f t="shared" si="149"/>
        <v>0.1929402526412082</v>
      </c>
      <c r="CB201">
        <v>1717121276</v>
      </c>
      <c r="CC201">
        <v>420.59399999999999</v>
      </c>
      <c r="CD201">
        <v>427.51499999999999</v>
      </c>
      <c r="CE201">
        <v>12.800599999999999</v>
      </c>
      <c r="CF201">
        <v>11.714399999999999</v>
      </c>
      <c r="CG201">
        <v>419.96600000000001</v>
      </c>
      <c r="CH201">
        <v>12.938599999999999</v>
      </c>
      <c r="CI201">
        <v>500</v>
      </c>
      <c r="CJ201">
        <v>100.426</v>
      </c>
      <c r="CK201">
        <v>0.100108</v>
      </c>
      <c r="CL201">
        <v>23.207799999999999</v>
      </c>
      <c r="CM201">
        <v>22.4194</v>
      </c>
      <c r="CN201">
        <v>999.9</v>
      </c>
      <c r="CO201">
        <v>0</v>
      </c>
      <c r="CP201">
        <v>0</v>
      </c>
      <c r="CQ201">
        <v>9993.1200000000008</v>
      </c>
      <c r="CR201">
        <v>0</v>
      </c>
      <c r="CS201">
        <v>1.5289399999999999E-3</v>
      </c>
      <c r="CT201">
        <v>399.96499999999997</v>
      </c>
      <c r="CU201">
        <v>0.94995499999999999</v>
      </c>
      <c r="CV201">
        <v>5.0044999999999999E-2</v>
      </c>
      <c r="CW201">
        <v>0</v>
      </c>
      <c r="CX201">
        <v>1672.84</v>
      </c>
      <c r="CY201">
        <v>8.2756299999999996</v>
      </c>
      <c r="CZ201">
        <v>3885.24</v>
      </c>
      <c r="DA201">
        <v>3404.5</v>
      </c>
      <c r="DB201">
        <v>36.936999999999998</v>
      </c>
      <c r="DC201">
        <v>40.311999999999998</v>
      </c>
      <c r="DD201">
        <v>38.936999999999998</v>
      </c>
      <c r="DE201">
        <v>40.186999999999998</v>
      </c>
      <c r="DF201">
        <v>40.561999999999998</v>
      </c>
      <c r="DG201">
        <v>372.09</v>
      </c>
      <c r="DH201">
        <v>19.600000000000001</v>
      </c>
      <c r="DI201">
        <v>0</v>
      </c>
      <c r="DJ201">
        <v>299.200000047684</v>
      </c>
      <c r="DK201">
        <v>0</v>
      </c>
      <c r="DL201">
        <v>1672.7483999999999</v>
      </c>
      <c r="DM201">
        <v>-0.153076928399631</v>
      </c>
      <c r="DN201">
        <v>1.1361538076967701</v>
      </c>
      <c r="DO201">
        <v>3885.5043999999998</v>
      </c>
      <c r="DP201">
        <v>15</v>
      </c>
      <c r="DQ201">
        <v>1717121307</v>
      </c>
      <c r="DR201" t="s">
        <v>1118</v>
      </c>
      <c r="DS201">
        <v>1717121307</v>
      </c>
      <c r="DT201">
        <v>1717121307</v>
      </c>
      <c r="DU201">
        <v>184</v>
      </c>
      <c r="DV201">
        <v>-4.1000000000000002E-2</v>
      </c>
      <c r="DW201">
        <v>4.0000000000000001E-3</v>
      </c>
      <c r="DX201">
        <v>0.628</v>
      </c>
      <c r="DY201">
        <v>-0.13800000000000001</v>
      </c>
      <c r="DZ201">
        <v>428</v>
      </c>
      <c r="EA201">
        <v>12</v>
      </c>
      <c r="EB201">
        <v>0.65</v>
      </c>
      <c r="EC201">
        <v>0.1</v>
      </c>
      <c r="ED201">
        <v>-6.8853169999999997</v>
      </c>
      <c r="EE201">
        <v>3.4512180451142301E-2</v>
      </c>
      <c r="EF201">
        <v>3.3334060973724697E-2</v>
      </c>
      <c r="EG201">
        <v>1</v>
      </c>
      <c r="EH201">
        <v>420.62272736771502</v>
      </c>
      <c r="EI201">
        <v>0.27642871446529599</v>
      </c>
      <c r="EJ201">
        <v>2.8981554664363099E-2</v>
      </c>
      <c r="EK201">
        <v>1</v>
      </c>
      <c r="EL201">
        <v>1.0837969999999999</v>
      </c>
      <c r="EM201">
        <v>-1.9786466165399598E-3</v>
      </c>
      <c r="EN201">
        <v>1.65583241905695E-3</v>
      </c>
      <c r="EO201">
        <v>1</v>
      </c>
      <c r="EP201">
        <v>3</v>
      </c>
      <c r="EQ201">
        <v>3</v>
      </c>
      <c r="ER201" t="s">
        <v>385</v>
      </c>
      <c r="ES201">
        <v>2.9784099999999998</v>
      </c>
      <c r="ET201">
        <v>2.8302</v>
      </c>
      <c r="EU201">
        <v>0.102854</v>
      </c>
      <c r="EV201">
        <v>0.103559</v>
      </c>
      <c r="EW201">
        <v>7.4798699999999996E-2</v>
      </c>
      <c r="EX201">
        <v>6.8495799999999996E-2</v>
      </c>
      <c r="EY201">
        <v>25253.8</v>
      </c>
      <c r="EZ201">
        <v>30811.5</v>
      </c>
      <c r="FA201">
        <v>26048.1</v>
      </c>
      <c r="FB201">
        <v>31235.5</v>
      </c>
      <c r="FC201">
        <v>32307.599999999999</v>
      </c>
      <c r="FD201">
        <v>35478.800000000003</v>
      </c>
      <c r="FE201">
        <v>38346.1</v>
      </c>
      <c r="FF201">
        <v>41423.5</v>
      </c>
      <c r="FG201">
        <v>2.1586500000000002</v>
      </c>
      <c r="FH201">
        <v>1.4912799999999999</v>
      </c>
      <c r="FI201">
        <v>6.6414500000000001E-2</v>
      </c>
      <c r="FJ201">
        <v>0</v>
      </c>
      <c r="FK201">
        <v>21.324100000000001</v>
      </c>
      <c r="FL201">
        <v>999.9</v>
      </c>
      <c r="FM201">
        <v>33.329000000000001</v>
      </c>
      <c r="FN201">
        <v>27.382000000000001</v>
      </c>
      <c r="FO201">
        <v>12.147399999999999</v>
      </c>
      <c r="FP201">
        <v>62.830500000000001</v>
      </c>
      <c r="FQ201">
        <v>44.130600000000001</v>
      </c>
      <c r="FR201">
        <v>1</v>
      </c>
      <c r="FS201">
        <v>-0.25120700000000001</v>
      </c>
      <c r="FT201">
        <v>0.192574</v>
      </c>
      <c r="FU201">
        <v>20.263500000000001</v>
      </c>
      <c r="FV201">
        <v>5.24709</v>
      </c>
      <c r="FW201">
        <v>12.039899999999999</v>
      </c>
      <c r="FX201">
        <v>5.0238500000000004</v>
      </c>
      <c r="FY201">
        <v>3.3006799999999998</v>
      </c>
      <c r="FZ201">
        <v>999.9</v>
      </c>
      <c r="GA201">
        <v>9999</v>
      </c>
      <c r="GB201">
        <v>9999</v>
      </c>
      <c r="GC201">
        <v>9999</v>
      </c>
      <c r="GD201">
        <v>1.8782099999999999</v>
      </c>
      <c r="GE201">
        <v>1.87988</v>
      </c>
      <c r="GF201">
        <v>1.8788100000000001</v>
      </c>
      <c r="GG201">
        <v>1.8792500000000001</v>
      </c>
      <c r="GH201">
        <v>1.88076</v>
      </c>
      <c r="GI201">
        <v>1.8751899999999999</v>
      </c>
      <c r="GJ201">
        <v>1.8823300000000001</v>
      </c>
      <c r="GK201">
        <v>1.8771500000000001</v>
      </c>
      <c r="GL201">
        <v>5</v>
      </c>
      <c r="GM201">
        <v>0</v>
      </c>
      <c r="GN201">
        <v>0</v>
      </c>
      <c r="GO201">
        <v>0</v>
      </c>
      <c r="GP201" t="s">
        <v>386</v>
      </c>
      <c r="GQ201" t="s">
        <v>387</v>
      </c>
      <c r="GR201" t="s">
        <v>388</v>
      </c>
      <c r="GS201" t="s">
        <v>388</v>
      </c>
      <c r="GT201" t="s">
        <v>388</v>
      </c>
      <c r="GU201" t="s">
        <v>388</v>
      </c>
      <c r="GV201">
        <v>0</v>
      </c>
      <c r="GW201">
        <v>100</v>
      </c>
      <c r="GX201">
        <v>100</v>
      </c>
      <c r="GY201">
        <v>0.628</v>
      </c>
      <c r="GZ201">
        <v>-0.13800000000000001</v>
      </c>
      <c r="HA201">
        <v>0.66899999999998305</v>
      </c>
      <c r="HB201">
        <v>0</v>
      </c>
      <c r="HC201">
        <v>0</v>
      </c>
      <c r="HD201">
        <v>0</v>
      </c>
      <c r="HE201">
        <v>-0.142069999999999</v>
      </c>
      <c r="HF201">
        <v>0</v>
      </c>
      <c r="HG201">
        <v>0</v>
      </c>
      <c r="HH201">
        <v>0</v>
      </c>
      <c r="HI201">
        <v>-1</v>
      </c>
      <c r="HJ201">
        <v>-1</v>
      </c>
      <c r="HK201">
        <v>-1</v>
      </c>
      <c r="HL201">
        <v>-1</v>
      </c>
      <c r="HM201">
        <v>4.5</v>
      </c>
      <c r="HN201">
        <v>4.5999999999999996</v>
      </c>
      <c r="HO201">
        <v>0.159912</v>
      </c>
      <c r="HP201">
        <v>4.99878</v>
      </c>
      <c r="HQ201">
        <v>1.5502899999999999</v>
      </c>
      <c r="HR201">
        <v>2.3278799999999999</v>
      </c>
      <c r="HS201">
        <v>1.5161100000000001</v>
      </c>
      <c r="HT201">
        <v>1.2206999999999999E-3</v>
      </c>
      <c r="HU201">
        <v>29.708300000000001</v>
      </c>
      <c r="HV201">
        <v>23.938700000000001</v>
      </c>
      <c r="HW201">
        <v>2</v>
      </c>
      <c r="HX201">
        <v>482.1</v>
      </c>
      <c r="HY201">
        <v>205.364</v>
      </c>
      <c r="HZ201">
        <v>21.9999</v>
      </c>
      <c r="IA201">
        <v>24.2181</v>
      </c>
      <c r="IB201">
        <v>30.0002</v>
      </c>
      <c r="IC201">
        <v>24.1876</v>
      </c>
      <c r="ID201">
        <v>24.184899999999999</v>
      </c>
      <c r="IE201">
        <v>-1</v>
      </c>
      <c r="IF201">
        <v>-30</v>
      </c>
      <c r="IG201">
        <v>-30</v>
      </c>
      <c r="IH201">
        <v>22</v>
      </c>
      <c r="II201">
        <v>400</v>
      </c>
      <c r="IJ201">
        <v>15.804</v>
      </c>
      <c r="IK201">
        <v>100.654</v>
      </c>
      <c r="IL201">
        <v>101.033</v>
      </c>
    </row>
    <row r="202" spans="1:246" x14ac:dyDescent="0.35">
      <c r="A202">
        <v>184</v>
      </c>
      <c r="B202">
        <v>1717121576</v>
      </c>
      <c r="C202">
        <v>59703.900000095397</v>
      </c>
      <c r="D202" t="s">
        <v>1119</v>
      </c>
      <c r="E202" t="s">
        <v>1120</v>
      </c>
      <c r="F202" t="s">
        <v>381</v>
      </c>
      <c r="G202">
        <v>1717121576</v>
      </c>
      <c r="H202">
        <f t="shared" si="100"/>
        <v>9.1744940056968081E-4</v>
      </c>
      <c r="I202">
        <f t="shared" si="101"/>
        <v>0.91744940056968083</v>
      </c>
      <c r="J202">
        <f t="shared" si="102"/>
        <v>5.3920151092949524</v>
      </c>
      <c r="K202">
        <f t="shared" si="103"/>
        <v>426.87599999999998</v>
      </c>
      <c r="L202">
        <f t="shared" si="104"/>
        <v>264.9305224164695</v>
      </c>
      <c r="M202">
        <f t="shared" si="105"/>
        <v>26.632121717411035</v>
      </c>
      <c r="N202">
        <f t="shared" si="106"/>
        <v>42.911679207615599</v>
      </c>
      <c r="O202">
        <f t="shared" si="107"/>
        <v>5.6927089785026662E-2</v>
      </c>
      <c r="P202">
        <f t="shared" si="108"/>
        <v>2.939189204695031</v>
      </c>
      <c r="Q202">
        <f t="shared" si="109"/>
        <v>5.6321577539953815E-2</v>
      </c>
      <c r="R202">
        <f t="shared" si="110"/>
        <v>3.5254852028829824E-2</v>
      </c>
      <c r="S202">
        <f t="shared" si="111"/>
        <v>77.223126963523868</v>
      </c>
      <c r="T202">
        <f t="shared" si="112"/>
        <v>23.415195403457613</v>
      </c>
      <c r="U202">
        <f t="shared" si="113"/>
        <v>23.415195403457613</v>
      </c>
      <c r="V202">
        <f t="shared" si="114"/>
        <v>2.891365338573308</v>
      </c>
      <c r="W202">
        <f t="shared" si="115"/>
        <v>45.129841188021331</v>
      </c>
      <c r="X202">
        <f t="shared" si="116"/>
        <v>1.2879052738315799</v>
      </c>
      <c r="Y202">
        <f t="shared" si="117"/>
        <v>2.8537775448086986</v>
      </c>
      <c r="Z202">
        <f t="shared" si="118"/>
        <v>1.6034600647417281</v>
      </c>
      <c r="AA202">
        <f t="shared" si="119"/>
        <v>-40.459518565122927</v>
      </c>
      <c r="AB202">
        <f t="shared" si="120"/>
        <v>-34.337026716112852</v>
      </c>
      <c r="AC202">
        <f t="shared" si="121"/>
        <v>-2.429245870006421</v>
      </c>
      <c r="AD202">
        <f t="shared" si="122"/>
        <v>-2.6641877183379847E-3</v>
      </c>
      <c r="AE202">
        <f t="shared" si="123"/>
        <v>5.4960281870507179</v>
      </c>
      <c r="AF202">
        <f t="shared" si="124"/>
        <v>0.91857288677748283</v>
      </c>
      <c r="AG202">
        <f t="shared" si="125"/>
        <v>5.3920151092949524</v>
      </c>
      <c r="AH202">
        <v>439.04694080349299</v>
      </c>
      <c r="AI202">
        <v>432.42596969697001</v>
      </c>
      <c r="AJ202">
        <v>1.35153858528361E-2</v>
      </c>
      <c r="AK202">
        <v>66.788192004822307</v>
      </c>
      <c r="AL202">
        <f t="shared" si="126"/>
        <v>0.91744940056968083</v>
      </c>
      <c r="AM202">
        <v>11.723567953395399</v>
      </c>
      <c r="AN202">
        <v>12.8104345454545</v>
      </c>
      <c r="AO202">
        <v>6.2164491154767496E-7</v>
      </c>
      <c r="AP202">
        <v>78.099486906733702</v>
      </c>
      <c r="AQ202">
        <v>14</v>
      </c>
      <c r="AR202">
        <v>3</v>
      </c>
      <c r="AS202">
        <f t="shared" si="127"/>
        <v>1</v>
      </c>
      <c r="AT202">
        <f t="shared" si="128"/>
        <v>0</v>
      </c>
      <c r="AU202">
        <f t="shared" si="129"/>
        <v>53847.894694724273</v>
      </c>
      <c r="AV202" t="s">
        <v>427</v>
      </c>
      <c r="AW202">
        <v>10452.200000000001</v>
      </c>
      <c r="AX202">
        <v>1034.8442307692301</v>
      </c>
      <c r="AY202">
        <v>4484.24</v>
      </c>
      <c r="AZ202">
        <f t="shared" si="130"/>
        <v>0.76922639493666034</v>
      </c>
      <c r="BA202">
        <v>-1.01765535009789</v>
      </c>
      <c r="BB202" t="s">
        <v>1121</v>
      </c>
      <c r="BC202">
        <v>10455.299999999999</v>
      </c>
      <c r="BD202">
        <v>1673.4708000000001</v>
      </c>
      <c r="BE202">
        <v>2051.29</v>
      </c>
      <c r="BF202">
        <f t="shared" si="131"/>
        <v>0.18418614627868313</v>
      </c>
      <c r="BG202">
        <v>0.5</v>
      </c>
      <c r="BH202">
        <f t="shared" si="132"/>
        <v>336.79632348176187</v>
      </c>
      <c r="BI202">
        <f t="shared" si="133"/>
        <v>5.3920151092949524</v>
      </c>
      <c r="BJ202">
        <f t="shared" si="134"/>
        <v>31.016608451467238</v>
      </c>
      <c r="BK202">
        <f t="shared" si="135"/>
        <v>1.9031295808488651E-2</v>
      </c>
      <c r="BL202">
        <f t="shared" si="136"/>
        <v>1.1860585290232</v>
      </c>
      <c r="BM202">
        <f t="shared" si="137"/>
        <v>812.46391739593435</v>
      </c>
      <c r="BN202" t="s">
        <v>383</v>
      </c>
      <c r="BO202">
        <v>0</v>
      </c>
      <c r="BP202">
        <f t="shared" si="138"/>
        <v>812.46391739593435</v>
      </c>
      <c r="BQ202">
        <f t="shared" si="139"/>
        <v>0.60392537505865362</v>
      </c>
      <c r="BR202">
        <f t="shared" si="140"/>
        <v>0.30498163164744463</v>
      </c>
      <c r="BS202">
        <f t="shared" si="141"/>
        <v>0.66260848844424192</v>
      </c>
      <c r="BT202">
        <f t="shared" si="142"/>
        <v>0.37170620552233447</v>
      </c>
      <c r="BU202">
        <f t="shared" si="143"/>
        <v>0.70532642896542963</v>
      </c>
      <c r="BV202">
        <f t="shared" si="144"/>
        <v>0.14806746026407316</v>
      </c>
      <c r="BW202">
        <f t="shared" si="145"/>
        <v>0.85193253973592686</v>
      </c>
      <c r="BX202">
        <f t="shared" si="146"/>
        <v>400.24799999999999</v>
      </c>
      <c r="BY202">
        <f t="shared" si="147"/>
        <v>336.79632348176187</v>
      </c>
      <c r="BZ202">
        <f t="shared" si="148"/>
        <v>0.84146909786372925</v>
      </c>
      <c r="CA202">
        <f t="shared" si="149"/>
        <v>0.19293819572745866</v>
      </c>
      <c r="CB202">
        <v>1717121576</v>
      </c>
      <c r="CC202">
        <v>426.87599999999998</v>
      </c>
      <c r="CD202">
        <v>433.94200000000001</v>
      </c>
      <c r="CE202">
        <v>12.8118</v>
      </c>
      <c r="CF202">
        <v>11.723599999999999</v>
      </c>
      <c r="CG202">
        <v>426.233</v>
      </c>
      <c r="CH202">
        <v>12.950799999999999</v>
      </c>
      <c r="CI202">
        <v>499.98399999999998</v>
      </c>
      <c r="CJ202">
        <v>100.425</v>
      </c>
      <c r="CK202">
        <v>9.9928100000000006E-2</v>
      </c>
      <c r="CL202">
        <v>23.198499999999999</v>
      </c>
      <c r="CM202">
        <v>22.403600000000001</v>
      </c>
      <c r="CN202">
        <v>999.9</v>
      </c>
      <c r="CO202">
        <v>0</v>
      </c>
      <c r="CP202">
        <v>0</v>
      </c>
      <c r="CQ202">
        <v>10012.5</v>
      </c>
      <c r="CR202">
        <v>0</v>
      </c>
      <c r="CS202">
        <v>1.5289399999999999E-3</v>
      </c>
      <c r="CT202">
        <v>400.24799999999999</v>
      </c>
      <c r="CU202">
        <v>0.94999199999999995</v>
      </c>
      <c r="CV202">
        <v>5.0007799999999998E-2</v>
      </c>
      <c r="CW202">
        <v>0</v>
      </c>
      <c r="CX202">
        <v>1673.73</v>
      </c>
      <c r="CY202">
        <v>8.2756299999999996</v>
      </c>
      <c r="CZ202">
        <v>3889.47</v>
      </c>
      <c r="DA202">
        <v>3407</v>
      </c>
      <c r="DB202">
        <v>36.936999999999998</v>
      </c>
      <c r="DC202">
        <v>40.311999999999998</v>
      </c>
      <c r="DD202">
        <v>38.936999999999998</v>
      </c>
      <c r="DE202">
        <v>40.186999999999998</v>
      </c>
      <c r="DF202">
        <v>40.561999999999998</v>
      </c>
      <c r="DG202">
        <v>372.37</v>
      </c>
      <c r="DH202">
        <v>19.600000000000001</v>
      </c>
      <c r="DI202">
        <v>0</v>
      </c>
      <c r="DJ202">
        <v>299</v>
      </c>
      <c r="DK202">
        <v>0</v>
      </c>
      <c r="DL202">
        <v>1673.4708000000001</v>
      </c>
      <c r="DM202">
        <v>-0.65000000272287395</v>
      </c>
      <c r="DN202">
        <v>2.8584615289122399</v>
      </c>
      <c r="DO202">
        <v>3887.2464</v>
      </c>
      <c r="DP202">
        <v>15</v>
      </c>
      <c r="DQ202">
        <v>1717121601</v>
      </c>
      <c r="DR202" t="s">
        <v>1122</v>
      </c>
      <c r="DS202">
        <v>1717121601</v>
      </c>
      <c r="DT202">
        <v>1717121600</v>
      </c>
      <c r="DU202">
        <v>185</v>
      </c>
      <c r="DV202">
        <v>1.4999999999999999E-2</v>
      </c>
      <c r="DW202">
        <v>-1E-3</v>
      </c>
      <c r="DX202">
        <v>0.64300000000000002</v>
      </c>
      <c r="DY202">
        <v>-0.13900000000000001</v>
      </c>
      <c r="DZ202">
        <v>434</v>
      </c>
      <c r="EA202">
        <v>12</v>
      </c>
      <c r="EB202">
        <v>0.6</v>
      </c>
      <c r="EC202">
        <v>0.05</v>
      </c>
      <c r="ED202">
        <v>-7.0717869999999996</v>
      </c>
      <c r="EE202">
        <v>5.6921503759395697E-2</v>
      </c>
      <c r="EF202">
        <v>3.2294461460132803E-2</v>
      </c>
      <c r="EG202">
        <v>1</v>
      </c>
      <c r="EH202">
        <v>426.72852725765301</v>
      </c>
      <c r="EI202">
        <v>0.99192925064127202</v>
      </c>
      <c r="EJ202">
        <v>7.4152026334759605E-2</v>
      </c>
      <c r="EK202">
        <v>1</v>
      </c>
      <c r="EL202">
        <v>1.0874140000000001</v>
      </c>
      <c r="EM202">
        <v>-6.69112781954769E-3</v>
      </c>
      <c r="EN202">
        <v>1.29568283156025E-3</v>
      </c>
      <c r="EO202">
        <v>1</v>
      </c>
      <c r="EP202">
        <v>3</v>
      </c>
      <c r="EQ202">
        <v>3</v>
      </c>
      <c r="ER202" t="s">
        <v>385</v>
      </c>
      <c r="ES202">
        <v>2.97838</v>
      </c>
      <c r="ET202">
        <v>2.83019</v>
      </c>
      <c r="EU202">
        <v>0.104016</v>
      </c>
      <c r="EV202">
        <v>0.10473300000000001</v>
      </c>
      <c r="EW202">
        <v>7.4853600000000006E-2</v>
      </c>
      <c r="EX202">
        <v>6.8537699999999993E-2</v>
      </c>
      <c r="EY202">
        <v>25221.5</v>
      </c>
      <c r="EZ202">
        <v>30771.7</v>
      </c>
      <c r="FA202">
        <v>26048.5</v>
      </c>
      <c r="FB202">
        <v>31236</v>
      </c>
      <c r="FC202">
        <v>32306.3</v>
      </c>
      <c r="FD202">
        <v>35478.400000000001</v>
      </c>
      <c r="FE202">
        <v>38346.800000000003</v>
      </c>
      <c r="FF202">
        <v>41424.800000000003</v>
      </c>
      <c r="FG202">
        <v>2.1587000000000001</v>
      </c>
      <c r="FH202">
        <v>1.4912300000000001</v>
      </c>
      <c r="FI202">
        <v>6.6049399999999994E-2</v>
      </c>
      <c r="FJ202">
        <v>0</v>
      </c>
      <c r="FK202">
        <v>21.314299999999999</v>
      </c>
      <c r="FL202">
        <v>999.9</v>
      </c>
      <c r="FM202">
        <v>33.366</v>
      </c>
      <c r="FN202">
        <v>27.372</v>
      </c>
      <c r="FO202">
        <v>12.1547</v>
      </c>
      <c r="FP202">
        <v>62.590600000000002</v>
      </c>
      <c r="FQ202">
        <v>44.166699999999999</v>
      </c>
      <c r="FR202">
        <v>1</v>
      </c>
      <c r="FS202">
        <v>-0.25250299999999998</v>
      </c>
      <c r="FT202">
        <v>0.19084100000000001</v>
      </c>
      <c r="FU202">
        <v>20.263400000000001</v>
      </c>
      <c r="FV202">
        <v>5.2473900000000002</v>
      </c>
      <c r="FW202">
        <v>12.039899999999999</v>
      </c>
      <c r="FX202">
        <v>5.0243000000000002</v>
      </c>
      <c r="FY202">
        <v>3.3008299999999999</v>
      </c>
      <c r="FZ202">
        <v>999.9</v>
      </c>
      <c r="GA202">
        <v>9999</v>
      </c>
      <c r="GB202">
        <v>9999</v>
      </c>
      <c r="GC202">
        <v>9999</v>
      </c>
      <c r="GD202">
        <v>1.8782300000000001</v>
      </c>
      <c r="GE202">
        <v>1.87988</v>
      </c>
      <c r="GF202">
        <v>1.8788199999999999</v>
      </c>
      <c r="GG202">
        <v>1.8792599999999999</v>
      </c>
      <c r="GH202">
        <v>1.8807799999999999</v>
      </c>
      <c r="GI202">
        <v>1.87527</v>
      </c>
      <c r="GJ202">
        <v>1.8824099999999999</v>
      </c>
      <c r="GK202">
        <v>1.8771599999999999</v>
      </c>
      <c r="GL202">
        <v>5</v>
      </c>
      <c r="GM202">
        <v>0</v>
      </c>
      <c r="GN202">
        <v>0</v>
      </c>
      <c r="GO202">
        <v>0</v>
      </c>
      <c r="GP202" t="s">
        <v>386</v>
      </c>
      <c r="GQ202" t="s">
        <v>387</v>
      </c>
      <c r="GR202" t="s">
        <v>388</v>
      </c>
      <c r="GS202" t="s">
        <v>388</v>
      </c>
      <c r="GT202" t="s">
        <v>388</v>
      </c>
      <c r="GU202" t="s">
        <v>388</v>
      </c>
      <c r="GV202">
        <v>0</v>
      </c>
      <c r="GW202">
        <v>100</v>
      </c>
      <c r="GX202">
        <v>100</v>
      </c>
      <c r="GY202">
        <v>0.64300000000000002</v>
      </c>
      <c r="GZ202">
        <v>-0.13900000000000001</v>
      </c>
      <c r="HA202">
        <v>0.627727272727441</v>
      </c>
      <c r="HB202">
        <v>0</v>
      </c>
      <c r="HC202">
        <v>0</v>
      </c>
      <c r="HD202">
        <v>0</v>
      </c>
      <c r="HE202">
        <v>-0.13835454545454701</v>
      </c>
      <c r="HF202">
        <v>0</v>
      </c>
      <c r="HG202">
        <v>0</v>
      </c>
      <c r="HH202">
        <v>0</v>
      </c>
      <c r="HI202">
        <v>-1</v>
      </c>
      <c r="HJ202">
        <v>-1</v>
      </c>
      <c r="HK202">
        <v>-1</v>
      </c>
      <c r="HL202">
        <v>-1</v>
      </c>
      <c r="HM202">
        <v>4.5</v>
      </c>
      <c r="HN202">
        <v>4.5</v>
      </c>
      <c r="HO202">
        <v>0.159912</v>
      </c>
      <c r="HP202">
        <v>4.99878</v>
      </c>
      <c r="HQ202">
        <v>1.5490699999999999</v>
      </c>
      <c r="HR202">
        <v>2.3278799999999999</v>
      </c>
      <c r="HS202">
        <v>1.5161100000000001</v>
      </c>
      <c r="HT202">
        <v>1.2206999999999999E-3</v>
      </c>
      <c r="HU202">
        <v>29.687000000000001</v>
      </c>
      <c r="HV202">
        <v>23.947399999999998</v>
      </c>
      <c r="HW202">
        <v>2</v>
      </c>
      <c r="HX202">
        <v>482.036</v>
      </c>
      <c r="HY202">
        <v>205.30799999999999</v>
      </c>
      <c r="HZ202">
        <v>21.9999</v>
      </c>
      <c r="IA202">
        <v>24.207899999999999</v>
      </c>
      <c r="IB202">
        <v>30.0001</v>
      </c>
      <c r="IC202">
        <v>24.177399999999999</v>
      </c>
      <c r="ID202">
        <v>24.174700000000001</v>
      </c>
      <c r="IE202">
        <v>-1</v>
      </c>
      <c r="IF202">
        <v>-30</v>
      </c>
      <c r="IG202">
        <v>-30</v>
      </c>
      <c r="IH202">
        <v>22</v>
      </c>
      <c r="II202">
        <v>400</v>
      </c>
      <c r="IJ202">
        <v>15.804</v>
      </c>
      <c r="IK202">
        <v>100.65600000000001</v>
      </c>
      <c r="IL202">
        <v>101.036</v>
      </c>
    </row>
    <row r="203" spans="1:246" x14ac:dyDescent="0.35">
      <c r="A203">
        <v>185</v>
      </c>
      <c r="B203">
        <v>1717121876</v>
      </c>
      <c r="C203">
        <v>60003.900000095397</v>
      </c>
      <c r="D203" t="s">
        <v>1123</v>
      </c>
      <c r="E203" t="s">
        <v>1124</v>
      </c>
      <c r="F203" t="s">
        <v>381</v>
      </c>
      <c r="G203">
        <v>1717121876</v>
      </c>
      <c r="H203">
        <f t="shared" si="100"/>
        <v>9.178486638174322E-4</v>
      </c>
      <c r="I203">
        <f t="shared" si="101"/>
        <v>0.91784866381743224</v>
      </c>
      <c r="J203">
        <f t="shared" si="102"/>
        <v>5.4279909021392321</v>
      </c>
      <c r="K203">
        <f t="shared" si="103"/>
        <v>429.065</v>
      </c>
      <c r="L203">
        <f t="shared" si="104"/>
        <v>266.12830010879031</v>
      </c>
      <c r="M203">
        <f t="shared" si="105"/>
        <v>26.752786511326626</v>
      </c>
      <c r="N203">
        <f t="shared" si="106"/>
        <v>43.132144682809006</v>
      </c>
      <c r="O203">
        <f t="shared" si="107"/>
        <v>5.6954691147120019E-2</v>
      </c>
      <c r="P203">
        <f t="shared" si="108"/>
        <v>2.9371172957547662</v>
      </c>
      <c r="Q203">
        <f t="shared" si="109"/>
        <v>5.6348172318686836E-2</v>
      </c>
      <c r="R203">
        <f t="shared" si="110"/>
        <v>3.5271562679103467E-2</v>
      </c>
      <c r="S203">
        <f t="shared" si="111"/>
        <v>77.225219901472215</v>
      </c>
      <c r="T203">
        <f t="shared" si="112"/>
        <v>23.418646168369108</v>
      </c>
      <c r="U203">
        <f t="shared" si="113"/>
        <v>23.418646168369108</v>
      </c>
      <c r="V203">
        <f t="shared" si="114"/>
        <v>2.8919673909549339</v>
      </c>
      <c r="W203">
        <f t="shared" si="115"/>
        <v>45.143544355869942</v>
      </c>
      <c r="X203">
        <f t="shared" si="116"/>
        <v>1.2885610734345201</v>
      </c>
      <c r="Y203">
        <f t="shared" si="117"/>
        <v>2.8543639889608503</v>
      </c>
      <c r="Z203">
        <f t="shared" si="118"/>
        <v>1.6034063175204138</v>
      </c>
      <c r="AA203">
        <f t="shared" si="119"/>
        <v>-40.47712607434876</v>
      </c>
      <c r="AB203">
        <f t="shared" si="120"/>
        <v>-34.32086008994456</v>
      </c>
      <c r="AC203">
        <f t="shared" si="121"/>
        <v>-2.4298992347955295</v>
      </c>
      <c r="AD203">
        <f t="shared" si="122"/>
        <v>-2.665497616632706E-3</v>
      </c>
      <c r="AE203">
        <f t="shared" si="123"/>
        <v>5.4826094750978234</v>
      </c>
      <c r="AF203">
        <f t="shared" si="124"/>
        <v>0.91613820338529883</v>
      </c>
      <c r="AG203">
        <f t="shared" si="125"/>
        <v>5.4279909021392321</v>
      </c>
      <c r="AH203">
        <v>441.27549901805702</v>
      </c>
      <c r="AI203">
        <v>434.68622424242398</v>
      </c>
      <c r="AJ203">
        <v>-3.3117005771319402E-4</v>
      </c>
      <c r="AK203">
        <v>66.788016330534404</v>
      </c>
      <c r="AL203">
        <f t="shared" si="126"/>
        <v>0.91784866381743224</v>
      </c>
      <c r="AM203">
        <v>11.7327869951108</v>
      </c>
      <c r="AN203">
        <v>12.8200684848485</v>
      </c>
      <c r="AO203">
        <v>6.7135643541671404E-6</v>
      </c>
      <c r="AP203">
        <v>78.099194505577202</v>
      </c>
      <c r="AQ203">
        <v>14</v>
      </c>
      <c r="AR203">
        <v>3</v>
      </c>
      <c r="AS203">
        <f t="shared" si="127"/>
        <v>1</v>
      </c>
      <c r="AT203">
        <f t="shared" si="128"/>
        <v>0</v>
      </c>
      <c r="AU203">
        <f t="shared" si="129"/>
        <v>53786.438286818047</v>
      </c>
      <c r="AV203" t="s">
        <v>427</v>
      </c>
      <c r="AW203">
        <v>10452.200000000001</v>
      </c>
      <c r="AX203">
        <v>1034.8442307692301</v>
      </c>
      <c r="AY203">
        <v>4484.24</v>
      </c>
      <c r="AZ203">
        <f t="shared" si="130"/>
        <v>0.76922639493666034</v>
      </c>
      <c r="BA203">
        <v>-1.01765535009789</v>
      </c>
      <c r="BB203" t="s">
        <v>1125</v>
      </c>
      <c r="BC203">
        <v>10457.299999999999</v>
      </c>
      <c r="BD203">
        <v>1672.46692307692</v>
      </c>
      <c r="BE203">
        <v>2047.4</v>
      </c>
      <c r="BF203">
        <f t="shared" si="131"/>
        <v>0.18312644179109117</v>
      </c>
      <c r="BG203">
        <v>0.5</v>
      </c>
      <c r="BH203">
        <f t="shared" si="132"/>
        <v>336.80556495073608</v>
      </c>
      <c r="BI203">
        <f t="shared" si="133"/>
        <v>5.4279909021392321</v>
      </c>
      <c r="BJ203">
        <f t="shared" si="134"/>
        <v>30.839002342433272</v>
      </c>
      <c r="BK203">
        <f t="shared" si="135"/>
        <v>1.9137588338779123E-2</v>
      </c>
      <c r="BL203">
        <f t="shared" si="136"/>
        <v>1.1902119761648919</v>
      </c>
      <c r="BM203">
        <f t="shared" si="137"/>
        <v>811.85297353143505</v>
      </c>
      <c r="BN203" t="s">
        <v>383</v>
      </c>
      <c r="BO203">
        <v>0</v>
      </c>
      <c r="BP203">
        <f t="shared" si="138"/>
        <v>811.85297353143505</v>
      </c>
      <c r="BQ203">
        <f t="shared" si="139"/>
        <v>0.60347124473408464</v>
      </c>
      <c r="BR203">
        <f t="shared" si="140"/>
        <v>0.30345512464605423</v>
      </c>
      <c r="BS203">
        <f t="shared" si="141"/>
        <v>0.66355751243988847</v>
      </c>
      <c r="BT203">
        <f t="shared" si="142"/>
        <v>0.37028387800102464</v>
      </c>
      <c r="BU203">
        <f t="shared" si="143"/>
        <v>0.70645416270787209</v>
      </c>
      <c r="BV203">
        <f t="shared" si="144"/>
        <v>0.14730392683880947</v>
      </c>
      <c r="BW203">
        <f t="shared" si="145"/>
        <v>0.85269607316119056</v>
      </c>
      <c r="BX203">
        <f t="shared" si="146"/>
        <v>400.25900000000001</v>
      </c>
      <c r="BY203">
        <f t="shared" si="147"/>
        <v>336.80556495073608</v>
      </c>
      <c r="BZ203">
        <f t="shared" si="148"/>
        <v>0.84146906115973918</v>
      </c>
      <c r="CA203">
        <f t="shared" si="149"/>
        <v>0.19293812231947868</v>
      </c>
      <c r="CB203">
        <v>1717121876</v>
      </c>
      <c r="CC203">
        <v>429.065</v>
      </c>
      <c r="CD203">
        <v>436.11599999999999</v>
      </c>
      <c r="CE203">
        <v>12.818199999999999</v>
      </c>
      <c r="CF203">
        <v>11.732900000000001</v>
      </c>
      <c r="CG203">
        <v>428.48200000000003</v>
      </c>
      <c r="CH203">
        <v>12.9582</v>
      </c>
      <c r="CI203">
        <v>499.988</v>
      </c>
      <c r="CJ203">
        <v>100.426</v>
      </c>
      <c r="CK203">
        <v>9.9898600000000004E-2</v>
      </c>
      <c r="CL203">
        <v>23.201899999999998</v>
      </c>
      <c r="CM203">
        <v>22.420400000000001</v>
      </c>
      <c r="CN203">
        <v>999.9</v>
      </c>
      <c r="CO203">
        <v>0</v>
      </c>
      <c r="CP203">
        <v>0</v>
      </c>
      <c r="CQ203">
        <v>10000.6</v>
      </c>
      <c r="CR203">
        <v>0</v>
      </c>
      <c r="CS203">
        <v>1.5289399999999999E-3</v>
      </c>
      <c r="CT203">
        <v>400.25900000000001</v>
      </c>
      <c r="CU203">
        <v>0.94999199999999995</v>
      </c>
      <c r="CV203">
        <v>5.0007799999999998E-2</v>
      </c>
      <c r="CW203">
        <v>0</v>
      </c>
      <c r="CX203">
        <v>1672.53</v>
      </c>
      <c r="CY203">
        <v>8.2756299999999996</v>
      </c>
      <c r="CZ203">
        <v>3887.02</v>
      </c>
      <c r="DA203">
        <v>3407.1</v>
      </c>
      <c r="DB203">
        <v>36.936999999999998</v>
      </c>
      <c r="DC203">
        <v>40.311999999999998</v>
      </c>
      <c r="DD203">
        <v>38.875</v>
      </c>
      <c r="DE203">
        <v>40.186999999999998</v>
      </c>
      <c r="DF203">
        <v>40.561999999999998</v>
      </c>
      <c r="DG203">
        <v>372.38</v>
      </c>
      <c r="DH203">
        <v>19.600000000000001</v>
      </c>
      <c r="DI203">
        <v>0</v>
      </c>
      <c r="DJ203">
        <v>299.200000047684</v>
      </c>
      <c r="DK203">
        <v>0</v>
      </c>
      <c r="DL203">
        <v>1672.46692307692</v>
      </c>
      <c r="DM203">
        <v>-1.8461541400967601E-2</v>
      </c>
      <c r="DN203">
        <v>1.8557264969376699</v>
      </c>
      <c r="DO203">
        <v>3884.7715384615399</v>
      </c>
      <c r="DP203">
        <v>15</v>
      </c>
      <c r="DQ203">
        <v>1717121905</v>
      </c>
      <c r="DR203" t="s">
        <v>1126</v>
      </c>
      <c r="DS203">
        <v>1717121905</v>
      </c>
      <c r="DT203">
        <v>1717121902</v>
      </c>
      <c r="DU203">
        <v>186</v>
      </c>
      <c r="DV203">
        <v>-0.06</v>
      </c>
      <c r="DW203">
        <v>-1E-3</v>
      </c>
      <c r="DX203">
        <v>0.58299999999999996</v>
      </c>
      <c r="DY203">
        <v>-0.14000000000000001</v>
      </c>
      <c r="DZ203">
        <v>436</v>
      </c>
      <c r="EA203">
        <v>12</v>
      </c>
      <c r="EB203">
        <v>0.3</v>
      </c>
      <c r="EC203">
        <v>0.17</v>
      </c>
      <c r="ED203">
        <v>-6.9566650000000001</v>
      </c>
      <c r="EE203">
        <v>-9.3815639097744097E-2</v>
      </c>
      <c r="EF203">
        <v>2.7129434844832202E-2</v>
      </c>
      <c r="EG203">
        <v>1</v>
      </c>
      <c r="EH203">
        <v>429.112193997335</v>
      </c>
      <c r="EI203">
        <v>0.114214220036801</v>
      </c>
      <c r="EJ203">
        <v>2.4658207098105199E-2</v>
      </c>
      <c r="EK203">
        <v>1</v>
      </c>
      <c r="EL203">
        <v>1.0852765</v>
      </c>
      <c r="EM203">
        <v>1.47654135338327E-3</v>
      </c>
      <c r="EN203">
        <v>1.4152783295168501E-3</v>
      </c>
      <c r="EO203">
        <v>1</v>
      </c>
      <c r="EP203">
        <v>3</v>
      </c>
      <c r="EQ203">
        <v>3</v>
      </c>
      <c r="ER203" t="s">
        <v>385</v>
      </c>
      <c r="ES203">
        <v>2.9784099999999998</v>
      </c>
      <c r="ET203">
        <v>2.83006</v>
      </c>
      <c r="EU203">
        <v>0.104435</v>
      </c>
      <c r="EV203">
        <v>0.105133</v>
      </c>
      <c r="EW203">
        <v>7.4888800000000005E-2</v>
      </c>
      <c r="EX203">
        <v>6.8581100000000006E-2</v>
      </c>
      <c r="EY203">
        <v>25210.7</v>
      </c>
      <c r="EZ203">
        <v>30759.599999999999</v>
      </c>
      <c r="FA203">
        <v>26049.4</v>
      </c>
      <c r="FB203">
        <v>31237.5</v>
      </c>
      <c r="FC203">
        <v>32306</v>
      </c>
      <c r="FD203">
        <v>35478.6</v>
      </c>
      <c r="FE203">
        <v>38347.9</v>
      </c>
      <c r="FF203">
        <v>41426.9</v>
      </c>
      <c r="FG203">
        <v>2.1592799999999999</v>
      </c>
      <c r="FH203">
        <v>1.49163</v>
      </c>
      <c r="FI203">
        <v>6.6142500000000007E-2</v>
      </c>
      <c r="FJ203">
        <v>0</v>
      </c>
      <c r="FK203">
        <v>21.329599999999999</v>
      </c>
      <c r="FL203">
        <v>999.9</v>
      </c>
      <c r="FM203">
        <v>33.39</v>
      </c>
      <c r="FN203">
        <v>27.372</v>
      </c>
      <c r="FO203">
        <v>12.1633</v>
      </c>
      <c r="FP203">
        <v>62.590600000000002</v>
      </c>
      <c r="FQ203">
        <v>44.122599999999998</v>
      </c>
      <c r="FR203">
        <v>1</v>
      </c>
      <c r="FS203">
        <v>-0.253722</v>
      </c>
      <c r="FT203">
        <v>0.18820799999999999</v>
      </c>
      <c r="FU203">
        <v>20.263400000000001</v>
      </c>
      <c r="FV203">
        <v>5.2473900000000002</v>
      </c>
      <c r="FW203">
        <v>12.039899999999999</v>
      </c>
      <c r="FX203">
        <v>5.0243500000000001</v>
      </c>
      <c r="FY203">
        <v>3.3008500000000001</v>
      </c>
      <c r="FZ203">
        <v>999.9</v>
      </c>
      <c r="GA203">
        <v>9999</v>
      </c>
      <c r="GB203">
        <v>9999</v>
      </c>
      <c r="GC203">
        <v>9999</v>
      </c>
      <c r="GD203">
        <v>1.87826</v>
      </c>
      <c r="GE203">
        <v>1.87988</v>
      </c>
      <c r="GF203">
        <v>1.8788100000000001</v>
      </c>
      <c r="GG203">
        <v>1.87927</v>
      </c>
      <c r="GH203">
        <v>1.8808</v>
      </c>
      <c r="GI203">
        <v>1.87531</v>
      </c>
      <c r="GJ203">
        <v>1.88243</v>
      </c>
      <c r="GK203">
        <v>1.8772500000000001</v>
      </c>
      <c r="GL203">
        <v>5</v>
      </c>
      <c r="GM203">
        <v>0</v>
      </c>
      <c r="GN203">
        <v>0</v>
      </c>
      <c r="GO203">
        <v>0</v>
      </c>
      <c r="GP203" t="s">
        <v>386</v>
      </c>
      <c r="GQ203" t="s">
        <v>387</v>
      </c>
      <c r="GR203" t="s">
        <v>388</v>
      </c>
      <c r="GS203" t="s">
        <v>388</v>
      </c>
      <c r="GT203" t="s">
        <v>388</v>
      </c>
      <c r="GU203" t="s">
        <v>388</v>
      </c>
      <c r="GV203">
        <v>0</v>
      </c>
      <c r="GW203">
        <v>100</v>
      </c>
      <c r="GX203">
        <v>100</v>
      </c>
      <c r="GY203">
        <v>0.58299999999999996</v>
      </c>
      <c r="GZ203">
        <v>-0.14000000000000001</v>
      </c>
      <c r="HA203">
        <v>0.64272727272725705</v>
      </c>
      <c r="HB203">
        <v>0</v>
      </c>
      <c r="HC203">
        <v>0</v>
      </c>
      <c r="HD203">
        <v>0</v>
      </c>
      <c r="HE203">
        <v>-0.139379999999999</v>
      </c>
      <c r="HF203">
        <v>0</v>
      </c>
      <c r="HG203">
        <v>0</v>
      </c>
      <c r="HH203">
        <v>0</v>
      </c>
      <c r="HI203">
        <v>-1</v>
      </c>
      <c r="HJ203">
        <v>-1</v>
      </c>
      <c r="HK203">
        <v>-1</v>
      </c>
      <c r="HL203">
        <v>-1</v>
      </c>
      <c r="HM203">
        <v>4.5999999999999996</v>
      </c>
      <c r="HN203">
        <v>4.5999999999999996</v>
      </c>
      <c r="HO203">
        <v>0.159912</v>
      </c>
      <c r="HP203">
        <v>4.99878</v>
      </c>
      <c r="HQ203">
        <v>1.5490699999999999</v>
      </c>
      <c r="HR203">
        <v>2.3278799999999999</v>
      </c>
      <c r="HS203">
        <v>1.5148900000000001</v>
      </c>
      <c r="HT203">
        <v>1.2206999999999999E-3</v>
      </c>
      <c r="HU203">
        <v>29.665700000000001</v>
      </c>
      <c r="HV203">
        <v>23.938700000000001</v>
      </c>
      <c r="HW203">
        <v>2</v>
      </c>
      <c r="HX203">
        <v>482.23899999999998</v>
      </c>
      <c r="HY203">
        <v>205.38200000000001</v>
      </c>
      <c r="HZ203">
        <v>21.9999</v>
      </c>
      <c r="IA203">
        <v>24.191099999999999</v>
      </c>
      <c r="IB203">
        <v>30.0001</v>
      </c>
      <c r="IC203">
        <v>24.161200000000001</v>
      </c>
      <c r="ID203">
        <v>24.1585</v>
      </c>
      <c r="IE203">
        <v>-1</v>
      </c>
      <c r="IF203">
        <v>-30</v>
      </c>
      <c r="IG203">
        <v>-30</v>
      </c>
      <c r="IH203">
        <v>22</v>
      </c>
      <c r="II203">
        <v>400</v>
      </c>
      <c r="IJ203">
        <v>15.804</v>
      </c>
      <c r="IK203">
        <v>100.65900000000001</v>
      </c>
      <c r="IL203">
        <v>101.041</v>
      </c>
    </row>
    <row r="204" spans="1:246" x14ac:dyDescent="0.35">
      <c r="A204">
        <v>186</v>
      </c>
      <c r="B204">
        <v>1717122176</v>
      </c>
      <c r="C204">
        <v>60303.900000095397</v>
      </c>
      <c r="D204" t="s">
        <v>1127</v>
      </c>
      <c r="E204" t="s">
        <v>1128</v>
      </c>
      <c r="F204" t="s">
        <v>381</v>
      </c>
      <c r="G204">
        <v>1717122176</v>
      </c>
      <c r="H204">
        <f t="shared" si="100"/>
        <v>9.1421001877127895E-4</v>
      </c>
      <c r="I204">
        <f t="shared" si="101"/>
        <v>0.91421001877127894</v>
      </c>
      <c r="J204">
        <f t="shared" si="102"/>
        <v>5.3942846688245449</v>
      </c>
      <c r="K204">
        <f t="shared" si="103"/>
        <v>429.53300000000002</v>
      </c>
      <c r="L204">
        <f t="shared" si="104"/>
        <v>266.89981662564736</v>
      </c>
      <c r="M204">
        <f t="shared" si="105"/>
        <v>26.829803777309518</v>
      </c>
      <c r="N204">
        <f t="shared" si="106"/>
        <v>43.178321557421704</v>
      </c>
      <c r="O204">
        <f t="shared" si="107"/>
        <v>5.6716982865848656E-2</v>
      </c>
      <c r="P204">
        <f t="shared" si="108"/>
        <v>2.9385222454254931</v>
      </c>
      <c r="Q204">
        <f t="shared" si="109"/>
        <v>5.6115771707909594E-2</v>
      </c>
      <c r="R204">
        <f t="shared" si="110"/>
        <v>3.5125842583153676E-2</v>
      </c>
      <c r="S204">
        <f t="shared" si="111"/>
        <v>77.163941086282662</v>
      </c>
      <c r="T204">
        <f t="shared" si="112"/>
        <v>23.419834029356011</v>
      </c>
      <c r="U204">
        <f t="shared" si="113"/>
        <v>23.419834029356011</v>
      </c>
      <c r="V204">
        <f t="shared" si="114"/>
        <v>2.8921746615419162</v>
      </c>
      <c r="W204">
        <f t="shared" si="115"/>
        <v>45.141078084146827</v>
      </c>
      <c r="X204">
        <f t="shared" si="116"/>
        <v>1.2885451856306702</v>
      </c>
      <c r="Y204">
        <f t="shared" si="117"/>
        <v>2.8544847405476492</v>
      </c>
      <c r="Z204">
        <f t="shared" si="118"/>
        <v>1.6036294759112459</v>
      </c>
      <c r="AA204">
        <f t="shared" si="119"/>
        <v>-40.316661827813405</v>
      </c>
      <c r="AB204">
        <f t="shared" si="120"/>
        <v>-34.414564958766881</v>
      </c>
      <c r="AC204">
        <f t="shared" si="121"/>
        <v>-2.4353918256334262</v>
      </c>
      <c r="AD204">
        <f t="shared" si="122"/>
        <v>-2.6775259310554134E-3</v>
      </c>
      <c r="AE204">
        <f t="shared" si="123"/>
        <v>5.3542458872706362</v>
      </c>
      <c r="AF204">
        <f t="shared" si="124"/>
        <v>0.91575285887086555</v>
      </c>
      <c r="AG204">
        <f t="shared" si="125"/>
        <v>5.3942846688245449</v>
      </c>
      <c r="AH204">
        <v>441.62537561497101</v>
      </c>
      <c r="AI204">
        <v>435.08860606060603</v>
      </c>
      <c r="AJ204">
        <v>-2.4135701615730499E-3</v>
      </c>
      <c r="AK204">
        <v>66.693880304460805</v>
      </c>
      <c r="AL204">
        <f t="shared" si="126"/>
        <v>0.91421001877127894</v>
      </c>
      <c r="AM204">
        <v>11.733984237959399</v>
      </c>
      <c r="AN204">
        <v>12.8169424242424</v>
      </c>
      <c r="AO204">
        <v>2.4674281200574901E-6</v>
      </c>
      <c r="AP204">
        <v>77.838766113921594</v>
      </c>
      <c r="AQ204">
        <v>14</v>
      </c>
      <c r="AR204">
        <v>3</v>
      </c>
      <c r="AS204">
        <f t="shared" si="127"/>
        <v>1</v>
      </c>
      <c r="AT204">
        <f t="shared" si="128"/>
        <v>0</v>
      </c>
      <c r="AU204">
        <f t="shared" si="129"/>
        <v>53827.533026970086</v>
      </c>
      <c r="AV204" t="s">
        <v>427</v>
      </c>
      <c r="AW204">
        <v>10452.200000000001</v>
      </c>
      <c r="AX204">
        <v>1034.8442307692301</v>
      </c>
      <c r="AY204">
        <v>4484.24</v>
      </c>
      <c r="AZ204">
        <f t="shared" si="130"/>
        <v>0.76922639493666034</v>
      </c>
      <c r="BA204">
        <v>-1.01765535009789</v>
      </c>
      <c r="BB204" t="s">
        <v>1129</v>
      </c>
      <c r="BC204">
        <v>10451.700000000001</v>
      </c>
      <c r="BD204">
        <v>1672.184</v>
      </c>
      <c r="BE204">
        <v>2044.68</v>
      </c>
      <c r="BF204">
        <f t="shared" si="131"/>
        <v>0.18217814034469948</v>
      </c>
      <c r="BG204">
        <v>0.5</v>
      </c>
      <c r="BH204">
        <f t="shared" si="132"/>
        <v>336.54174054314132</v>
      </c>
      <c r="BI204">
        <f t="shared" si="133"/>
        <v>5.3942846688245449</v>
      </c>
      <c r="BJ204">
        <f t="shared" si="134"/>
        <v>30.655274220258917</v>
      </c>
      <c r="BK204">
        <f t="shared" si="135"/>
        <v>1.9052436136374255E-2</v>
      </c>
      <c r="BL204">
        <f t="shared" si="136"/>
        <v>1.1931255746620495</v>
      </c>
      <c r="BM204">
        <f t="shared" si="137"/>
        <v>811.42495103097463</v>
      </c>
      <c r="BN204" t="s">
        <v>383</v>
      </c>
      <c r="BO204">
        <v>0</v>
      </c>
      <c r="BP204">
        <f t="shared" si="138"/>
        <v>811.42495103097463</v>
      </c>
      <c r="BQ204">
        <f t="shared" si="139"/>
        <v>0.60315308457510486</v>
      </c>
      <c r="BR204">
        <f t="shared" si="140"/>
        <v>0.30204295560062672</v>
      </c>
      <c r="BS204">
        <f t="shared" si="141"/>
        <v>0.66422075913808798</v>
      </c>
      <c r="BT204">
        <f t="shared" si="142"/>
        <v>0.36886790045449108</v>
      </c>
      <c r="BU204">
        <f t="shared" si="143"/>
        <v>0.70724270661004263</v>
      </c>
      <c r="BV204">
        <f t="shared" si="144"/>
        <v>0.14656592244483224</v>
      </c>
      <c r="BW204">
        <f t="shared" si="145"/>
        <v>0.85343407755516776</v>
      </c>
      <c r="BX204">
        <f t="shared" si="146"/>
        <v>399.94600000000003</v>
      </c>
      <c r="BY204">
        <f t="shared" si="147"/>
        <v>336.54174054314132</v>
      </c>
      <c r="BZ204">
        <f t="shared" si="148"/>
        <v>0.84146794953103998</v>
      </c>
      <c r="CA204">
        <f t="shared" si="149"/>
        <v>0.19293589906208003</v>
      </c>
      <c r="CB204">
        <v>1717122176</v>
      </c>
      <c r="CC204">
        <v>429.53300000000002</v>
      </c>
      <c r="CD204">
        <v>436.43</v>
      </c>
      <c r="CE204">
        <v>12.818300000000001</v>
      </c>
      <c r="CF204">
        <v>11.733499999999999</v>
      </c>
      <c r="CG204">
        <v>428.90600000000001</v>
      </c>
      <c r="CH204">
        <v>12.9573</v>
      </c>
      <c r="CI204">
        <v>500.00799999999998</v>
      </c>
      <c r="CJ204">
        <v>100.42400000000001</v>
      </c>
      <c r="CK204">
        <v>9.9874900000000003E-2</v>
      </c>
      <c r="CL204">
        <v>23.2026</v>
      </c>
      <c r="CM204">
        <v>22.4133</v>
      </c>
      <c r="CN204">
        <v>999.9</v>
      </c>
      <c r="CO204">
        <v>0</v>
      </c>
      <c r="CP204">
        <v>0</v>
      </c>
      <c r="CQ204">
        <v>10008.799999999999</v>
      </c>
      <c r="CR204">
        <v>0</v>
      </c>
      <c r="CS204">
        <v>1.5289399999999999E-3</v>
      </c>
      <c r="CT204">
        <v>399.94600000000003</v>
      </c>
      <c r="CU204">
        <v>0.95002900000000001</v>
      </c>
      <c r="CV204">
        <v>4.99707E-2</v>
      </c>
      <c r="CW204">
        <v>0</v>
      </c>
      <c r="CX204">
        <v>1672.02</v>
      </c>
      <c r="CY204">
        <v>8.2756299999999996</v>
      </c>
      <c r="CZ204">
        <v>3883.23</v>
      </c>
      <c r="DA204">
        <v>3404.41</v>
      </c>
      <c r="DB204">
        <v>36.875</v>
      </c>
      <c r="DC204">
        <v>40.25</v>
      </c>
      <c r="DD204">
        <v>38.875</v>
      </c>
      <c r="DE204">
        <v>40.186999999999998</v>
      </c>
      <c r="DF204">
        <v>40.561999999999998</v>
      </c>
      <c r="DG204">
        <v>372.1</v>
      </c>
      <c r="DH204">
        <v>19.57</v>
      </c>
      <c r="DI204">
        <v>0</v>
      </c>
      <c r="DJ204">
        <v>299</v>
      </c>
      <c r="DK204">
        <v>0</v>
      </c>
      <c r="DL204">
        <v>1672.184</v>
      </c>
      <c r="DM204">
        <v>-0.73846153682304805</v>
      </c>
      <c r="DN204">
        <v>0.75923071242940898</v>
      </c>
      <c r="DO204">
        <v>3883.7948000000001</v>
      </c>
      <c r="DP204">
        <v>15</v>
      </c>
      <c r="DQ204">
        <v>1717122204</v>
      </c>
      <c r="DR204" t="s">
        <v>1130</v>
      </c>
      <c r="DS204">
        <v>1717122196</v>
      </c>
      <c r="DT204">
        <v>1717122204</v>
      </c>
      <c r="DU204">
        <v>187</v>
      </c>
      <c r="DV204">
        <v>4.3999999999999997E-2</v>
      </c>
      <c r="DW204">
        <v>2E-3</v>
      </c>
      <c r="DX204">
        <v>0.627</v>
      </c>
      <c r="DY204">
        <v>-0.13900000000000001</v>
      </c>
      <c r="DZ204">
        <v>436</v>
      </c>
      <c r="EA204">
        <v>12</v>
      </c>
      <c r="EB204">
        <v>0.2</v>
      </c>
      <c r="EC204">
        <v>0.14000000000000001</v>
      </c>
      <c r="ED204">
        <v>-6.9722675000000001</v>
      </c>
      <c r="EE204">
        <v>0.44193067669173403</v>
      </c>
      <c r="EF204">
        <v>4.5040386751780903E-2</v>
      </c>
      <c r="EG204">
        <v>1</v>
      </c>
      <c r="EH204">
        <v>429.49126062816202</v>
      </c>
      <c r="EI204">
        <v>0.25864373856741102</v>
      </c>
      <c r="EJ204">
        <v>2.8657740182743599E-2</v>
      </c>
      <c r="EK204">
        <v>1</v>
      </c>
      <c r="EL204">
        <v>1.0825145</v>
      </c>
      <c r="EM204">
        <v>-7.0827067667384599E-5</v>
      </c>
      <c r="EN204">
        <v>1.10540252849358E-3</v>
      </c>
      <c r="EO204">
        <v>1</v>
      </c>
      <c r="EP204">
        <v>3</v>
      </c>
      <c r="EQ204">
        <v>3</v>
      </c>
      <c r="ER204" t="s">
        <v>385</v>
      </c>
      <c r="ES204">
        <v>2.9784799999999998</v>
      </c>
      <c r="ET204">
        <v>2.8301099999999999</v>
      </c>
      <c r="EU204">
        <v>0.104515</v>
      </c>
      <c r="EV204">
        <v>0.10519199999999999</v>
      </c>
      <c r="EW204">
        <v>7.48862E-2</v>
      </c>
      <c r="EX204">
        <v>6.8584999999999993E-2</v>
      </c>
      <c r="EY204">
        <v>25209</v>
      </c>
      <c r="EZ204">
        <v>30759</v>
      </c>
      <c r="FA204">
        <v>26049.9</v>
      </c>
      <c r="FB204">
        <v>31238.9</v>
      </c>
      <c r="FC204">
        <v>32306.6</v>
      </c>
      <c r="FD204">
        <v>35479.5</v>
      </c>
      <c r="FE204">
        <v>38348.5</v>
      </c>
      <c r="FF204">
        <v>41428.1</v>
      </c>
      <c r="FG204">
        <v>2.1592500000000001</v>
      </c>
      <c r="FH204">
        <v>1.4916</v>
      </c>
      <c r="FI204">
        <v>6.6775799999999996E-2</v>
      </c>
      <c r="FJ204">
        <v>0</v>
      </c>
      <c r="FK204">
        <v>21.312000000000001</v>
      </c>
      <c r="FL204">
        <v>999.9</v>
      </c>
      <c r="FM204">
        <v>33.420999999999999</v>
      </c>
      <c r="FN204">
        <v>27.361999999999998</v>
      </c>
      <c r="FO204">
        <v>12.167199999999999</v>
      </c>
      <c r="FP204">
        <v>62.620699999999999</v>
      </c>
      <c r="FQ204">
        <v>44.130600000000001</v>
      </c>
      <c r="FR204">
        <v>1</v>
      </c>
      <c r="FS204">
        <v>-0.25477100000000003</v>
      </c>
      <c r="FT204">
        <v>0.17105100000000001</v>
      </c>
      <c r="FU204">
        <v>20.2636</v>
      </c>
      <c r="FV204">
        <v>5.2475399999999999</v>
      </c>
      <c r="FW204">
        <v>12.039899999999999</v>
      </c>
      <c r="FX204">
        <v>5.0238500000000004</v>
      </c>
      <c r="FY204">
        <v>3.30098</v>
      </c>
      <c r="FZ204">
        <v>999.9</v>
      </c>
      <c r="GA204">
        <v>9999</v>
      </c>
      <c r="GB204">
        <v>9999</v>
      </c>
      <c r="GC204">
        <v>9999</v>
      </c>
      <c r="GD204">
        <v>1.8782399999999999</v>
      </c>
      <c r="GE204">
        <v>1.87988</v>
      </c>
      <c r="GF204">
        <v>1.8788100000000001</v>
      </c>
      <c r="GG204">
        <v>1.8792599999999999</v>
      </c>
      <c r="GH204">
        <v>1.88079</v>
      </c>
      <c r="GI204">
        <v>1.87523</v>
      </c>
      <c r="GJ204">
        <v>1.88242</v>
      </c>
      <c r="GK204">
        <v>1.8771500000000001</v>
      </c>
      <c r="GL204">
        <v>5</v>
      </c>
      <c r="GM204">
        <v>0</v>
      </c>
      <c r="GN204">
        <v>0</v>
      </c>
      <c r="GO204">
        <v>0</v>
      </c>
      <c r="GP204" t="s">
        <v>386</v>
      </c>
      <c r="GQ204" t="s">
        <v>387</v>
      </c>
      <c r="GR204" t="s">
        <v>388</v>
      </c>
      <c r="GS204" t="s">
        <v>388</v>
      </c>
      <c r="GT204" t="s">
        <v>388</v>
      </c>
      <c r="GU204" t="s">
        <v>388</v>
      </c>
      <c r="GV204">
        <v>0</v>
      </c>
      <c r="GW204">
        <v>100</v>
      </c>
      <c r="GX204">
        <v>100</v>
      </c>
      <c r="GY204">
        <v>0.627</v>
      </c>
      <c r="GZ204">
        <v>-0.13900000000000001</v>
      </c>
      <c r="HA204">
        <v>0.58263636363631099</v>
      </c>
      <c r="HB204">
        <v>0</v>
      </c>
      <c r="HC204">
        <v>0</v>
      </c>
      <c r="HD204">
        <v>0</v>
      </c>
      <c r="HE204">
        <v>-0.14026999999999901</v>
      </c>
      <c r="HF204">
        <v>0</v>
      </c>
      <c r="HG204">
        <v>0</v>
      </c>
      <c r="HH204">
        <v>0</v>
      </c>
      <c r="HI204">
        <v>-1</v>
      </c>
      <c r="HJ204">
        <v>-1</v>
      </c>
      <c r="HK204">
        <v>-1</v>
      </c>
      <c r="HL204">
        <v>-1</v>
      </c>
      <c r="HM204">
        <v>4.5</v>
      </c>
      <c r="HN204">
        <v>4.5999999999999996</v>
      </c>
      <c r="HO204">
        <v>0.159912</v>
      </c>
      <c r="HP204">
        <v>4.99878</v>
      </c>
      <c r="HQ204">
        <v>1.5502899999999999</v>
      </c>
      <c r="HR204">
        <v>2.3278799999999999</v>
      </c>
      <c r="HS204">
        <v>1.5148900000000001</v>
      </c>
      <c r="HT204">
        <v>1.2206999999999999E-3</v>
      </c>
      <c r="HU204">
        <v>29.665700000000001</v>
      </c>
      <c r="HV204">
        <v>23.938700000000001</v>
      </c>
      <c r="HW204">
        <v>2</v>
      </c>
      <c r="HX204">
        <v>482.11</v>
      </c>
      <c r="HY204">
        <v>205.32599999999999</v>
      </c>
      <c r="HZ204">
        <v>21.9999</v>
      </c>
      <c r="IA204">
        <v>24.179500000000001</v>
      </c>
      <c r="IB204">
        <v>30</v>
      </c>
      <c r="IC204">
        <v>24.148900000000001</v>
      </c>
      <c r="ID204">
        <v>24.1463</v>
      </c>
      <c r="IE204">
        <v>-1</v>
      </c>
      <c r="IF204">
        <v>-30</v>
      </c>
      <c r="IG204">
        <v>-30</v>
      </c>
      <c r="IH204">
        <v>22</v>
      </c>
      <c r="II204">
        <v>400</v>
      </c>
      <c r="IJ204">
        <v>15.804</v>
      </c>
      <c r="IK204">
        <v>100.661</v>
      </c>
      <c r="IL204">
        <v>101.045</v>
      </c>
    </row>
    <row r="205" spans="1:246" x14ac:dyDescent="0.35">
      <c r="A205">
        <v>187</v>
      </c>
      <c r="B205">
        <v>1717122476.0999999</v>
      </c>
      <c r="C205">
        <v>60604</v>
      </c>
      <c r="D205" t="s">
        <v>1131</v>
      </c>
      <c r="E205" t="s">
        <v>1132</v>
      </c>
      <c r="F205" t="s">
        <v>381</v>
      </c>
      <c r="G205">
        <v>1717122476.0999999</v>
      </c>
      <c r="H205">
        <f t="shared" si="100"/>
        <v>9.1593994886106161E-4</v>
      </c>
      <c r="I205">
        <f t="shared" si="101"/>
        <v>0.91593994886106156</v>
      </c>
      <c r="J205">
        <f t="shared" si="102"/>
        <v>5.3414620769264545</v>
      </c>
      <c r="K205">
        <f t="shared" si="103"/>
        <v>428.22199999999998</v>
      </c>
      <c r="L205">
        <f t="shared" si="104"/>
        <v>267.32418680122862</v>
      </c>
      <c r="M205">
        <f t="shared" si="105"/>
        <v>26.872557236597114</v>
      </c>
      <c r="N205">
        <f t="shared" si="106"/>
        <v>43.046685534394001</v>
      </c>
      <c r="O205">
        <f t="shared" si="107"/>
        <v>5.6801718292997211E-2</v>
      </c>
      <c r="P205">
        <f t="shared" si="108"/>
        <v>2.9364288068101176</v>
      </c>
      <c r="Q205">
        <f t="shared" si="109"/>
        <v>5.6198294707499631E-2</v>
      </c>
      <c r="R205">
        <f t="shared" si="110"/>
        <v>3.5177615119720521E-2</v>
      </c>
      <c r="S205">
        <f t="shared" si="111"/>
        <v>77.172212848582802</v>
      </c>
      <c r="T205">
        <f t="shared" si="112"/>
        <v>23.424976614541212</v>
      </c>
      <c r="U205">
        <f t="shared" si="113"/>
        <v>23.424976614541212</v>
      </c>
      <c r="V205">
        <f t="shared" si="114"/>
        <v>2.8930721442544978</v>
      </c>
      <c r="W205">
        <f t="shared" si="115"/>
        <v>45.134252605122107</v>
      </c>
      <c r="X205">
        <f t="shared" si="116"/>
        <v>1.2887708522535002</v>
      </c>
      <c r="Y205">
        <f t="shared" si="117"/>
        <v>2.8554164029897828</v>
      </c>
      <c r="Z205">
        <f t="shared" si="118"/>
        <v>1.6043012920009976</v>
      </c>
      <c r="AA205">
        <f t="shared" si="119"/>
        <v>-40.392951744772816</v>
      </c>
      <c r="AB205">
        <f t="shared" si="120"/>
        <v>-34.34929659096133</v>
      </c>
      <c r="AC205">
        <f t="shared" si="121"/>
        <v>-2.4326357928140205</v>
      </c>
      <c r="AD205">
        <f t="shared" si="122"/>
        <v>-2.6712799653694219E-3</v>
      </c>
      <c r="AE205">
        <f t="shared" si="123"/>
        <v>5.3279896094481511</v>
      </c>
      <c r="AF205">
        <f t="shared" si="124"/>
        <v>0.91360170009608088</v>
      </c>
      <c r="AG205">
        <f t="shared" si="125"/>
        <v>5.3414620769264545</v>
      </c>
      <c r="AH205">
        <v>440.26925965618199</v>
      </c>
      <c r="AI205">
        <v>433.78960000000001</v>
      </c>
      <c r="AJ205">
        <v>-9.6216892796868205E-4</v>
      </c>
      <c r="AK205">
        <v>66.693888043166695</v>
      </c>
      <c r="AL205">
        <f t="shared" si="126"/>
        <v>0.91593994886106156</v>
      </c>
      <c r="AM205">
        <v>11.7377032736647</v>
      </c>
      <c r="AN205">
        <v>12.8225654545454</v>
      </c>
      <c r="AO205">
        <v>7.9574137417931202E-7</v>
      </c>
      <c r="AP205">
        <v>77.838793114031503</v>
      </c>
      <c r="AQ205">
        <v>13</v>
      </c>
      <c r="AR205">
        <v>3</v>
      </c>
      <c r="AS205">
        <f t="shared" si="127"/>
        <v>1</v>
      </c>
      <c r="AT205">
        <f t="shared" si="128"/>
        <v>0</v>
      </c>
      <c r="AU205">
        <f t="shared" si="129"/>
        <v>53765.069909725877</v>
      </c>
      <c r="AV205" t="s">
        <v>427</v>
      </c>
      <c r="AW205">
        <v>10452.200000000001</v>
      </c>
      <c r="AX205">
        <v>1034.8442307692301</v>
      </c>
      <c r="AY205">
        <v>4484.24</v>
      </c>
      <c r="AZ205">
        <f t="shared" si="130"/>
        <v>0.76922639493666034</v>
      </c>
      <c r="BA205">
        <v>-1.01765535009789</v>
      </c>
      <c r="BB205" t="s">
        <v>1133</v>
      </c>
      <c r="BC205">
        <v>10453.6</v>
      </c>
      <c r="BD205">
        <v>1672.65807692308</v>
      </c>
      <c r="BE205">
        <v>2043.18</v>
      </c>
      <c r="BF205">
        <f t="shared" si="131"/>
        <v>0.18134570770902225</v>
      </c>
      <c r="BG205">
        <v>0.5</v>
      </c>
      <c r="BH205">
        <f t="shared" si="132"/>
        <v>336.57120642429135</v>
      </c>
      <c r="BI205">
        <f t="shared" si="133"/>
        <v>5.3414620769264545</v>
      </c>
      <c r="BJ205">
        <f t="shared" si="134"/>
        <v>30.517871811746264</v>
      </c>
      <c r="BK205">
        <f t="shared" si="135"/>
        <v>1.8893824859776798E-2</v>
      </c>
      <c r="BL205">
        <f t="shared" si="136"/>
        <v>1.1947356571618748</v>
      </c>
      <c r="BM205">
        <f t="shared" si="137"/>
        <v>811.18861524573686</v>
      </c>
      <c r="BN205" t="s">
        <v>383</v>
      </c>
      <c r="BO205">
        <v>0</v>
      </c>
      <c r="BP205">
        <f t="shared" si="138"/>
        <v>811.18861524573686</v>
      </c>
      <c r="BQ205">
        <f t="shared" si="139"/>
        <v>0.60297741009321904</v>
      </c>
      <c r="BR205">
        <f t="shared" si="140"/>
        <v>0.30075041730168067</v>
      </c>
      <c r="BS205">
        <f t="shared" si="141"/>
        <v>0.6645864008688005</v>
      </c>
      <c r="BT205">
        <f t="shared" si="142"/>
        <v>0.36745887072872607</v>
      </c>
      <c r="BU205">
        <f t="shared" si="143"/>
        <v>0.70767756537962201</v>
      </c>
      <c r="BV205">
        <f t="shared" si="144"/>
        <v>0.14585486293427738</v>
      </c>
      <c r="BW205">
        <f t="shared" si="145"/>
        <v>0.85414513706572259</v>
      </c>
      <c r="BX205">
        <f t="shared" si="146"/>
        <v>399.98</v>
      </c>
      <c r="BY205">
        <f t="shared" si="147"/>
        <v>336.57120642429135</v>
      </c>
      <c r="BZ205">
        <f t="shared" si="148"/>
        <v>0.84147008956520664</v>
      </c>
      <c r="CA205">
        <f t="shared" si="149"/>
        <v>0.1929401791304135</v>
      </c>
      <c r="CB205">
        <v>1717122476.0999999</v>
      </c>
      <c r="CC205">
        <v>428.22199999999998</v>
      </c>
      <c r="CD205">
        <v>435.084</v>
      </c>
      <c r="CE205">
        <v>12.820499999999999</v>
      </c>
      <c r="CF205">
        <v>11.7384</v>
      </c>
      <c r="CG205">
        <v>427.60399999999998</v>
      </c>
      <c r="CH205">
        <v>12.9605</v>
      </c>
      <c r="CI205">
        <v>500.077</v>
      </c>
      <c r="CJ205">
        <v>100.42400000000001</v>
      </c>
      <c r="CK205">
        <v>0.100227</v>
      </c>
      <c r="CL205">
        <v>23.207999999999998</v>
      </c>
      <c r="CM205">
        <v>22.431799999999999</v>
      </c>
      <c r="CN205">
        <v>999.9</v>
      </c>
      <c r="CO205">
        <v>0</v>
      </c>
      <c r="CP205">
        <v>0</v>
      </c>
      <c r="CQ205">
        <v>9996.8799999999992</v>
      </c>
      <c r="CR205">
        <v>0</v>
      </c>
      <c r="CS205">
        <v>1.5289399999999999E-3</v>
      </c>
      <c r="CT205">
        <v>399.98</v>
      </c>
      <c r="CU205">
        <v>0.94995499999999999</v>
      </c>
      <c r="CV205">
        <v>5.0044999999999999E-2</v>
      </c>
      <c r="CW205">
        <v>0</v>
      </c>
      <c r="CX205">
        <v>1672.72</v>
      </c>
      <c r="CY205">
        <v>8.2756299999999996</v>
      </c>
      <c r="CZ205">
        <v>3884.8</v>
      </c>
      <c r="DA205">
        <v>3404.63</v>
      </c>
      <c r="DB205">
        <v>36.875</v>
      </c>
      <c r="DC205">
        <v>40.25</v>
      </c>
      <c r="DD205">
        <v>38.875</v>
      </c>
      <c r="DE205">
        <v>40.186999999999998</v>
      </c>
      <c r="DF205">
        <v>40.5</v>
      </c>
      <c r="DG205">
        <v>372.1</v>
      </c>
      <c r="DH205">
        <v>19.600000000000001</v>
      </c>
      <c r="DI205">
        <v>0</v>
      </c>
      <c r="DJ205">
        <v>299.40000009536698</v>
      </c>
      <c r="DK205">
        <v>0</v>
      </c>
      <c r="DL205">
        <v>1672.65807692308</v>
      </c>
      <c r="DM205">
        <v>0.25470084683918398</v>
      </c>
      <c r="DN205">
        <v>0.78700857959622605</v>
      </c>
      <c r="DO205">
        <v>3884.82230769231</v>
      </c>
      <c r="DP205">
        <v>15</v>
      </c>
      <c r="DQ205">
        <v>1717122508.0999999</v>
      </c>
      <c r="DR205" t="s">
        <v>1134</v>
      </c>
      <c r="DS205">
        <v>1717122508.0999999</v>
      </c>
      <c r="DT205">
        <v>1717122500.0999999</v>
      </c>
      <c r="DU205">
        <v>188</v>
      </c>
      <c r="DV205">
        <v>-8.9999999999999993E-3</v>
      </c>
      <c r="DW205">
        <v>-1E-3</v>
      </c>
      <c r="DX205">
        <v>0.61799999999999999</v>
      </c>
      <c r="DY205">
        <v>-0.14000000000000001</v>
      </c>
      <c r="DZ205">
        <v>435</v>
      </c>
      <c r="EA205">
        <v>12</v>
      </c>
      <c r="EB205">
        <v>0.21</v>
      </c>
      <c r="EC205">
        <v>0.14000000000000001</v>
      </c>
      <c r="ED205">
        <v>-6.8329255</v>
      </c>
      <c r="EE205">
        <v>-0.121075037593982</v>
      </c>
      <c r="EF205">
        <v>2.7637641266034199E-2</v>
      </c>
      <c r="EG205">
        <v>1</v>
      </c>
      <c r="EH205">
        <v>428.30466073658903</v>
      </c>
      <c r="EI205">
        <v>-0.601500167098031</v>
      </c>
      <c r="EJ205">
        <v>4.5254354146254901E-2</v>
      </c>
      <c r="EK205">
        <v>1</v>
      </c>
      <c r="EL205">
        <v>1.086171</v>
      </c>
      <c r="EM205">
        <v>-1.7196992481217301E-3</v>
      </c>
      <c r="EN205">
        <v>1.1608440894452501E-3</v>
      </c>
      <c r="EO205">
        <v>1</v>
      </c>
      <c r="EP205">
        <v>3</v>
      </c>
      <c r="EQ205">
        <v>3</v>
      </c>
      <c r="ER205" t="s">
        <v>385</v>
      </c>
      <c r="ES205">
        <v>2.9786700000000002</v>
      </c>
      <c r="ET205">
        <v>2.8303500000000001</v>
      </c>
      <c r="EU205">
        <v>0.104279</v>
      </c>
      <c r="EV205">
        <v>0.104952</v>
      </c>
      <c r="EW205">
        <v>7.49031E-2</v>
      </c>
      <c r="EX205">
        <v>6.8609199999999995E-2</v>
      </c>
      <c r="EY205">
        <v>25216.400000000001</v>
      </c>
      <c r="EZ205">
        <v>30768.2</v>
      </c>
      <c r="FA205">
        <v>26050.6</v>
      </c>
      <c r="FB205">
        <v>31239.7</v>
      </c>
      <c r="FC205">
        <v>32306.6</v>
      </c>
      <c r="FD205">
        <v>35479.800000000003</v>
      </c>
      <c r="FE205">
        <v>38349.199999999997</v>
      </c>
      <c r="FF205">
        <v>41429.5</v>
      </c>
      <c r="FG205">
        <v>2.16</v>
      </c>
      <c r="FH205">
        <v>1.4918199999999999</v>
      </c>
      <c r="FI205">
        <v>6.6101599999999996E-2</v>
      </c>
      <c r="FJ205">
        <v>0</v>
      </c>
      <c r="FK205">
        <v>21.341699999999999</v>
      </c>
      <c r="FL205">
        <v>999.9</v>
      </c>
      <c r="FM205">
        <v>33.445</v>
      </c>
      <c r="FN205">
        <v>27.341999999999999</v>
      </c>
      <c r="FO205">
        <v>12.1615</v>
      </c>
      <c r="FP205">
        <v>62.667099999999998</v>
      </c>
      <c r="FQ205">
        <v>44.066499999999998</v>
      </c>
      <c r="FR205">
        <v>1</v>
      </c>
      <c r="FS205">
        <v>-0.256463</v>
      </c>
      <c r="FT205">
        <v>0.155692</v>
      </c>
      <c r="FU205">
        <v>20.2636</v>
      </c>
      <c r="FV205">
        <v>5.2482899999999999</v>
      </c>
      <c r="FW205">
        <v>12.039899999999999</v>
      </c>
      <c r="FX205">
        <v>5.0244999999999997</v>
      </c>
      <c r="FY205">
        <v>3.30098</v>
      </c>
      <c r="FZ205">
        <v>999.9</v>
      </c>
      <c r="GA205">
        <v>9999</v>
      </c>
      <c r="GB205">
        <v>9999</v>
      </c>
      <c r="GC205">
        <v>9999</v>
      </c>
      <c r="GD205">
        <v>1.8782399999999999</v>
      </c>
      <c r="GE205">
        <v>1.87988</v>
      </c>
      <c r="GF205">
        <v>1.8788100000000001</v>
      </c>
      <c r="GG205">
        <v>1.87927</v>
      </c>
      <c r="GH205">
        <v>1.8807799999999999</v>
      </c>
      <c r="GI205">
        <v>1.87523</v>
      </c>
      <c r="GJ205">
        <v>1.8823799999999999</v>
      </c>
      <c r="GK205">
        <v>1.8771599999999999</v>
      </c>
      <c r="GL205">
        <v>5</v>
      </c>
      <c r="GM205">
        <v>0</v>
      </c>
      <c r="GN205">
        <v>0</v>
      </c>
      <c r="GO205">
        <v>0</v>
      </c>
      <c r="GP205" t="s">
        <v>386</v>
      </c>
      <c r="GQ205" t="s">
        <v>387</v>
      </c>
      <c r="GR205" t="s">
        <v>388</v>
      </c>
      <c r="GS205" t="s">
        <v>388</v>
      </c>
      <c r="GT205" t="s">
        <v>388</v>
      </c>
      <c r="GU205" t="s">
        <v>388</v>
      </c>
      <c r="GV205">
        <v>0</v>
      </c>
      <c r="GW205">
        <v>100</v>
      </c>
      <c r="GX205">
        <v>100</v>
      </c>
      <c r="GY205">
        <v>0.61799999999999999</v>
      </c>
      <c r="GZ205">
        <v>-0.14000000000000001</v>
      </c>
      <c r="HA205">
        <v>0.62659999999993898</v>
      </c>
      <c r="HB205">
        <v>0</v>
      </c>
      <c r="HC205">
        <v>0</v>
      </c>
      <c r="HD205">
        <v>0</v>
      </c>
      <c r="HE205">
        <v>-0.13870000000000199</v>
      </c>
      <c r="HF205">
        <v>0</v>
      </c>
      <c r="HG205">
        <v>0</v>
      </c>
      <c r="HH205">
        <v>0</v>
      </c>
      <c r="HI205">
        <v>-1</v>
      </c>
      <c r="HJ205">
        <v>-1</v>
      </c>
      <c r="HK205">
        <v>-1</v>
      </c>
      <c r="HL205">
        <v>-1</v>
      </c>
      <c r="HM205">
        <v>4.7</v>
      </c>
      <c r="HN205">
        <v>4.5</v>
      </c>
      <c r="HO205">
        <v>0.159912</v>
      </c>
      <c r="HP205">
        <v>4.99878</v>
      </c>
      <c r="HQ205">
        <v>1.5490699999999999</v>
      </c>
      <c r="HR205">
        <v>2.3278799999999999</v>
      </c>
      <c r="HS205">
        <v>1.5148900000000001</v>
      </c>
      <c r="HT205">
        <v>1.2206999999999999E-3</v>
      </c>
      <c r="HU205">
        <v>29.665700000000001</v>
      </c>
      <c r="HV205">
        <v>23.938700000000001</v>
      </c>
      <c r="HW205">
        <v>2</v>
      </c>
      <c r="HX205">
        <v>482.40800000000002</v>
      </c>
      <c r="HY205">
        <v>205.333</v>
      </c>
      <c r="HZ205">
        <v>22</v>
      </c>
      <c r="IA205">
        <v>24.1572</v>
      </c>
      <c r="IB205">
        <v>30.0001</v>
      </c>
      <c r="IC205">
        <v>24.131399999999999</v>
      </c>
      <c r="ID205">
        <v>24.1281</v>
      </c>
      <c r="IE205">
        <v>-1</v>
      </c>
      <c r="IF205">
        <v>-30</v>
      </c>
      <c r="IG205">
        <v>-30</v>
      </c>
      <c r="IH205">
        <v>22</v>
      </c>
      <c r="II205">
        <v>400</v>
      </c>
      <c r="IJ205">
        <v>15.804</v>
      </c>
      <c r="IK205">
        <v>100.663</v>
      </c>
      <c r="IL205">
        <v>101.048</v>
      </c>
    </row>
    <row r="206" spans="1:246" x14ac:dyDescent="0.35">
      <c r="A206">
        <v>188</v>
      </c>
      <c r="B206">
        <v>1717123075.0999999</v>
      </c>
      <c r="C206">
        <v>61203</v>
      </c>
      <c r="D206" t="s">
        <v>1135</v>
      </c>
      <c r="E206" t="s">
        <v>1136</v>
      </c>
      <c r="F206" t="s">
        <v>381</v>
      </c>
      <c r="G206">
        <v>1717123075.0999999</v>
      </c>
      <c r="H206">
        <f t="shared" si="100"/>
        <v>9.2122782139218208E-4</v>
      </c>
      <c r="I206">
        <f t="shared" si="101"/>
        <v>0.92122782139218207</v>
      </c>
      <c r="J206">
        <f t="shared" si="102"/>
        <v>5.3746795372559077</v>
      </c>
      <c r="K206">
        <f t="shared" si="103"/>
        <v>424.37099999999998</v>
      </c>
      <c r="L206">
        <f t="shared" si="104"/>
        <v>263.75917430243709</v>
      </c>
      <c r="M206">
        <f t="shared" si="105"/>
        <v>26.515162149450397</v>
      </c>
      <c r="N206">
        <f t="shared" si="106"/>
        <v>42.661135508492698</v>
      </c>
      <c r="O206">
        <f t="shared" si="107"/>
        <v>5.7224411211145285E-2</v>
      </c>
      <c r="P206">
        <f t="shared" si="108"/>
        <v>2.9388028870571774</v>
      </c>
      <c r="Q206">
        <f t="shared" si="109"/>
        <v>5.6612514622124292E-2</v>
      </c>
      <c r="R206">
        <f t="shared" si="110"/>
        <v>3.5437252787518143E-2</v>
      </c>
      <c r="S206">
        <f t="shared" si="111"/>
        <v>77.227119901224839</v>
      </c>
      <c r="T206">
        <f t="shared" si="112"/>
        <v>23.418662635605681</v>
      </c>
      <c r="U206">
        <f t="shared" si="113"/>
        <v>23.418662635605681</v>
      </c>
      <c r="V206">
        <f t="shared" si="114"/>
        <v>2.8919702642442662</v>
      </c>
      <c r="W206">
        <f t="shared" si="115"/>
        <v>45.196663995279899</v>
      </c>
      <c r="X206">
        <f t="shared" si="116"/>
        <v>1.2901552671810601</v>
      </c>
      <c r="Y206">
        <f t="shared" si="117"/>
        <v>2.8545364925955532</v>
      </c>
      <c r="Z206">
        <f t="shared" si="118"/>
        <v>1.6018149970632061</v>
      </c>
      <c r="AA206">
        <f t="shared" si="119"/>
        <v>-40.626146923395233</v>
      </c>
      <c r="AB206">
        <f t="shared" si="120"/>
        <v>-34.184728868233854</v>
      </c>
      <c r="AC206">
        <f t="shared" si="121"/>
        <v>-2.4188854835345084</v>
      </c>
      <c r="AD206">
        <f t="shared" si="122"/>
        <v>-2.6413739387578516E-3</v>
      </c>
      <c r="AE206">
        <f t="shared" si="123"/>
        <v>5.3222026848442061</v>
      </c>
      <c r="AF206">
        <f t="shared" si="124"/>
        <v>0.92341973215857653</v>
      </c>
      <c r="AG206">
        <f t="shared" si="125"/>
        <v>5.3746795372559077</v>
      </c>
      <c r="AH206">
        <v>436.34711836143299</v>
      </c>
      <c r="AI206">
        <v>429.84041212121201</v>
      </c>
      <c r="AJ206">
        <v>-3.6106263586202802E-3</v>
      </c>
      <c r="AK206">
        <v>66.693901153676407</v>
      </c>
      <c r="AL206">
        <f t="shared" si="126"/>
        <v>0.92122782139218207</v>
      </c>
      <c r="AM206">
        <v>11.740041831062999</v>
      </c>
      <c r="AN206">
        <v>12.831331515151501</v>
      </c>
      <c r="AO206">
        <v>2.5950471036581599E-6</v>
      </c>
      <c r="AP206">
        <v>77.838841252759394</v>
      </c>
      <c r="AQ206">
        <v>14</v>
      </c>
      <c r="AR206">
        <v>3</v>
      </c>
      <c r="AS206">
        <f t="shared" si="127"/>
        <v>1</v>
      </c>
      <c r="AT206">
        <f t="shared" si="128"/>
        <v>0</v>
      </c>
      <c r="AU206">
        <f t="shared" si="129"/>
        <v>53835.811130687791</v>
      </c>
      <c r="AV206" t="s">
        <v>427</v>
      </c>
      <c r="AW206">
        <v>10452.200000000001</v>
      </c>
      <c r="AX206">
        <v>1034.8442307692301</v>
      </c>
      <c r="AY206">
        <v>4484.24</v>
      </c>
      <c r="AZ206">
        <f t="shared" si="130"/>
        <v>0.76922639493666034</v>
      </c>
      <c r="BA206">
        <v>-1.01765535009789</v>
      </c>
      <c r="BB206" t="s">
        <v>1137</v>
      </c>
      <c r="BC206">
        <v>10450.1</v>
      </c>
      <c r="BD206">
        <v>1664.13230769231</v>
      </c>
      <c r="BE206">
        <v>2029.06</v>
      </c>
      <c r="BF206">
        <f t="shared" si="131"/>
        <v>0.1798506166932915</v>
      </c>
      <c r="BG206">
        <v>0.5</v>
      </c>
      <c r="BH206">
        <f t="shared" si="132"/>
        <v>336.81396495061239</v>
      </c>
      <c r="BI206">
        <f t="shared" si="133"/>
        <v>5.3746795372559077</v>
      </c>
      <c r="BJ206">
        <f t="shared" si="134"/>
        <v>30.288099653640153</v>
      </c>
      <c r="BK206">
        <f t="shared" si="135"/>
        <v>1.8978829717737851E-2</v>
      </c>
      <c r="BL206">
        <f t="shared" si="136"/>
        <v>1.2100085753994461</v>
      </c>
      <c r="BM206">
        <f t="shared" si="137"/>
        <v>808.95360950755503</v>
      </c>
      <c r="BN206" t="s">
        <v>383</v>
      </c>
      <c r="BO206">
        <v>0</v>
      </c>
      <c r="BP206">
        <f t="shared" si="138"/>
        <v>808.95360950755503</v>
      </c>
      <c r="BQ206">
        <f t="shared" si="139"/>
        <v>0.60131607270974974</v>
      </c>
      <c r="BR206">
        <f t="shared" si="140"/>
        <v>0.29909497659495266</v>
      </c>
      <c r="BS206">
        <f t="shared" si="141"/>
        <v>0.66802413176596964</v>
      </c>
      <c r="BT206">
        <f t="shared" si="142"/>
        <v>0.36705079883216551</v>
      </c>
      <c r="BU206">
        <f t="shared" si="143"/>
        <v>0.71177103593059599</v>
      </c>
      <c r="BV206">
        <f t="shared" si="144"/>
        <v>0.14539346407954046</v>
      </c>
      <c r="BW206">
        <f t="shared" si="145"/>
        <v>0.85460653592045954</v>
      </c>
      <c r="BX206">
        <f t="shared" si="146"/>
        <v>400.26900000000001</v>
      </c>
      <c r="BY206">
        <f t="shared" si="147"/>
        <v>336.81396495061239</v>
      </c>
      <c r="BZ206">
        <f t="shared" si="148"/>
        <v>0.8414690244575832</v>
      </c>
      <c r="CA206">
        <f t="shared" si="149"/>
        <v>0.19293804891516664</v>
      </c>
      <c r="CB206">
        <v>1717123075.0999999</v>
      </c>
      <c r="CC206">
        <v>424.37099999999998</v>
      </c>
      <c r="CD206">
        <v>431.22800000000001</v>
      </c>
      <c r="CE206">
        <v>12.8338</v>
      </c>
      <c r="CF206">
        <v>11.7399</v>
      </c>
      <c r="CG206">
        <v>423.77199999999999</v>
      </c>
      <c r="CH206">
        <v>12.972799999999999</v>
      </c>
      <c r="CI206">
        <v>499.99200000000002</v>
      </c>
      <c r="CJ206">
        <v>100.428</v>
      </c>
      <c r="CK206">
        <v>9.9923700000000004E-2</v>
      </c>
      <c r="CL206">
        <v>23.2029</v>
      </c>
      <c r="CM206">
        <v>22.4209</v>
      </c>
      <c r="CN206">
        <v>999.9</v>
      </c>
      <c r="CO206">
        <v>0</v>
      </c>
      <c r="CP206">
        <v>0</v>
      </c>
      <c r="CQ206">
        <v>10010</v>
      </c>
      <c r="CR206">
        <v>0</v>
      </c>
      <c r="CS206">
        <v>1.5289399999999999E-3</v>
      </c>
      <c r="CT206">
        <v>400.26900000000001</v>
      </c>
      <c r="CU206">
        <v>0.94999199999999995</v>
      </c>
      <c r="CV206">
        <v>5.0007799999999998E-2</v>
      </c>
      <c r="CW206">
        <v>0</v>
      </c>
      <c r="CX206">
        <v>1664.07</v>
      </c>
      <c r="CY206">
        <v>8.2756299999999996</v>
      </c>
      <c r="CZ206">
        <v>3867.27</v>
      </c>
      <c r="DA206">
        <v>3407.18</v>
      </c>
      <c r="DB206">
        <v>36.811999999999998</v>
      </c>
      <c r="DC206">
        <v>40.186999999999998</v>
      </c>
      <c r="DD206">
        <v>38.75</v>
      </c>
      <c r="DE206">
        <v>40.125</v>
      </c>
      <c r="DF206">
        <v>40.5</v>
      </c>
      <c r="DG206">
        <v>372.39</v>
      </c>
      <c r="DH206">
        <v>19.600000000000001</v>
      </c>
      <c r="DI206">
        <v>0</v>
      </c>
      <c r="DJ206">
        <v>597.80000019073498</v>
      </c>
      <c r="DK206">
        <v>0</v>
      </c>
      <c r="DL206">
        <v>1664.13230769231</v>
      </c>
      <c r="DM206">
        <v>-0.64957266171571704</v>
      </c>
      <c r="DN206">
        <v>-2.8423931366214901</v>
      </c>
      <c r="DO206">
        <v>3864.9030769230799</v>
      </c>
      <c r="DP206">
        <v>15</v>
      </c>
      <c r="DQ206">
        <v>1717123105.0999999</v>
      </c>
      <c r="DR206" t="s">
        <v>1138</v>
      </c>
      <c r="DS206">
        <v>1717123105.0999999</v>
      </c>
      <c r="DT206">
        <v>1717123105.0999999</v>
      </c>
      <c r="DU206">
        <v>189</v>
      </c>
      <c r="DV206">
        <v>-1.9E-2</v>
      </c>
      <c r="DW206">
        <v>1E-3</v>
      </c>
      <c r="DX206">
        <v>0.59899999999999998</v>
      </c>
      <c r="DY206">
        <v>-0.13900000000000001</v>
      </c>
      <c r="DZ206">
        <v>431</v>
      </c>
      <c r="EA206">
        <v>12</v>
      </c>
      <c r="EB206">
        <v>0.49</v>
      </c>
      <c r="EC206">
        <v>0.09</v>
      </c>
      <c r="ED206">
        <v>-6.8317364999999999</v>
      </c>
      <c r="EE206">
        <v>-7.9426917293226304E-2</v>
      </c>
      <c r="EF206">
        <v>2.66425080041276E-2</v>
      </c>
      <c r="EG206">
        <v>1</v>
      </c>
      <c r="EH206">
        <v>424.41659407336601</v>
      </c>
      <c r="EI206">
        <v>-0.46157143216811602</v>
      </c>
      <c r="EJ206">
        <v>3.71048985374293E-2</v>
      </c>
      <c r="EK206">
        <v>1</v>
      </c>
      <c r="EL206">
        <v>1.08955</v>
      </c>
      <c r="EM206">
        <v>-3.4339849624047702E-3</v>
      </c>
      <c r="EN206">
        <v>1.2220883765096499E-3</v>
      </c>
      <c r="EO206">
        <v>1</v>
      </c>
      <c r="EP206">
        <v>3</v>
      </c>
      <c r="EQ206">
        <v>3</v>
      </c>
      <c r="ER206" t="s">
        <v>385</v>
      </c>
      <c r="ES206">
        <v>2.9784899999999999</v>
      </c>
      <c r="ET206">
        <v>2.8301599999999998</v>
      </c>
      <c r="EU206">
        <v>0.103585</v>
      </c>
      <c r="EV206">
        <v>0.10426299999999999</v>
      </c>
      <c r="EW206">
        <v>7.4965599999999993E-2</v>
      </c>
      <c r="EX206">
        <v>6.8623799999999999E-2</v>
      </c>
      <c r="EY206">
        <v>25236.2</v>
      </c>
      <c r="EZ206">
        <v>30792.3</v>
      </c>
      <c r="FA206">
        <v>26050.799999999999</v>
      </c>
      <c r="FB206">
        <v>31240</v>
      </c>
      <c r="FC206">
        <v>32305</v>
      </c>
      <c r="FD206">
        <v>35479.199999999997</v>
      </c>
      <c r="FE206">
        <v>38350</v>
      </c>
      <c r="FF206">
        <v>41429.5</v>
      </c>
      <c r="FG206">
        <v>2.1600700000000002</v>
      </c>
      <c r="FH206">
        <v>1.49213</v>
      </c>
      <c r="FI206">
        <v>6.4764199999999994E-2</v>
      </c>
      <c r="FJ206">
        <v>0</v>
      </c>
      <c r="FK206">
        <v>21.352799999999998</v>
      </c>
      <c r="FL206">
        <v>999.9</v>
      </c>
      <c r="FM206">
        <v>33.475999999999999</v>
      </c>
      <c r="FN206">
        <v>27.311</v>
      </c>
      <c r="FO206">
        <v>12.1496</v>
      </c>
      <c r="FP206">
        <v>62.767200000000003</v>
      </c>
      <c r="FQ206">
        <v>44.158700000000003</v>
      </c>
      <c r="FR206">
        <v>1</v>
      </c>
      <c r="FS206">
        <v>-0.25869399999999998</v>
      </c>
      <c r="FT206">
        <v>0.164025</v>
      </c>
      <c r="FU206">
        <v>20.2638</v>
      </c>
      <c r="FV206">
        <v>5.2469400000000004</v>
      </c>
      <c r="FW206">
        <v>12.039899999999999</v>
      </c>
      <c r="FX206">
        <v>5.0236999999999998</v>
      </c>
      <c r="FY206">
        <v>3.3008799999999998</v>
      </c>
      <c r="FZ206">
        <v>999.9</v>
      </c>
      <c r="GA206">
        <v>9999</v>
      </c>
      <c r="GB206">
        <v>9999</v>
      </c>
      <c r="GC206">
        <v>9999</v>
      </c>
      <c r="GD206">
        <v>1.8782700000000001</v>
      </c>
      <c r="GE206">
        <v>1.87988</v>
      </c>
      <c r="GF206">
        <v>1.8788100000000001</v>
      </c>
      <c r="GG206">
        <v>1.8792599999999999</v>
      </c>
      <c r="GH206">
        <v>1.8807799999999999</v>
      </c>
      <c r="GI206">
        <v>1.87523</v>
      </c>
      <c r="GJ206">
        <v>1.88236</v>
      </c>
      <c r="GK206">
        <v>1.8771899999999999</v>
      </c>
      <c r="GL206">
        <v>5</v>
      </c>
      <c r="GM206">
        <v>0</v>
      </c>
      <c r="GN206">
        <v>0</v>
      </c>
      <c r="GO206">
        <v>0</v>
      </c>
      <c r="GP206" t="s">
        <v>386</v>
      </c>
      <c r="GQ206" t="s">
        <v>387</v>
      </c>
      <c r="GR206" t="s">
        <v>388</v>
      </c>
      <c r="GS206" t="s">
        <v>388</v>
      </c>
      <c r="GT206" t="s">
        <v>388</v>
      </c>
      <c r="GU206" t="s">
        <v>388</v>
      </c>
      <c r="GV206">
        <v>0</v>
      </c>
      <c r="GW206">
        <v>100</v>
      </c>
      <c r="GX206">
        <v>100</v>
      </c>
      <c r="GY206">
        <v>0.59899999999999998</v>
      </c>
      <c r="GZ206">
        <v>-0.13900000000000001</v>
      </c>
      <c r="HA206">
        <v>0.61779999999998803</v>
      </c>
      <c r="HB206">
        <v>0</v>
      </c>
      <c r="HC206">
        <v>0</v>
      </c>
      <c r="HD206">
        <v>0</v>
      </c>
      <c r="HE206">
        <v>-0.14011999999999999</v>
      </c>
      <c r="HF206">
        <v>0</v>
      </c>
      <c r="HG206">
        <v>0</v>
      </c>
      <c r="HH206">
        <v>0</v>
      </c>
      <c r="HI206">
        <v>-1</v>
      </c>
      <c r="HJ206">
        <v>-1</v>
      </c>
      <c r="HK206">
        <v>-1</v>
      </c>
      <c r="HL206">
        <v>-1</v>
      </c>
      <c r="HM206">
        <v>9.4</v>
      </c>
      <c r="HN206">
        <v>9.6</v>
      </c>
      <c r="HO206">
        <v>0.159912</v>
      </c>
      <c r="HP206">
        <v>4.99878</v>
      </c>
      <c r="HQ206">
        <v>1.5502899999999999</v>
      </c>
      <c r="HR206">
        <v>2.3278799999999999</v>
      </c>
      <c r="HS206">
        <v>1.5148900000000001</v>
      </c>
      <c r="HT206">
        <v>1.2206999999999999E-3</v>
      </c>
      <c r="HU206">
        <v>29.623000000000001</v>
      </c>
      <c r="HV206">
        <v>23.938700000000001</v>
      </c>
      <c r="HW206">
        <v>2</v>
      </c>
      <c r="HX206">
        <v>482.16500000000002</v>
      </c>
      <c r="HY206">
        <v>205.31800000000001</v>
      </c>
      <c r="HZ206">
        <v>22.0001</v>
      </c>
      <c r="IA206">
        <v>24.130800000000001</v>
      </c>
      <c r="IB206">
        <v>30</v>
      </c>
      <c r="IC206">
        <v>24.100200000000001</v>
      </c>
      <c r="ID206">
        <v>24.0977</v>
      </c>
      <c r="IE206">
        <v>-1</v>
      </c>
      <c r="IF206">
        <v>-30</v>
      </c>
      <c r="IG206">
        <v>-30</v>
      </c>
      <c r="IH206">
        <v>22</v>
      </c>
      <c r="II206">
        <v>400</v>
      </c>
      <c r="IJ206">
        <v>15.804</v>
      </c>
      <c r="IK206">
        <v>100.66500000000001</v>
      </c>
      <c r="IL206">
        <v>101.048</v>
      </c>
    </row>
    <row r="207" spans="1:246" x14ac:dyDescent="0.35">
      <c r="A207">
        <v>189</v>
      </c>
      <c r="B207">
        <v>1717123375.0999999</v>
      </c>
      <c r="C207">
        <v>61503</v>
      </c>
      <c r="D207" t="s">
        <v>1139</v>
      </c>
      <c r="E207" t="s">
        <v>1140</v>
      </c>
      <c r="F207" t="s">
        <v>381</v>
      </c>
      <c r="G207">
        <v>1717123375.0999999</v>
      </c>
      <c r="H207">
        <f t="shared" si="100"/>
        <v>9.2394008898666249E-4</v>
      </c>
      <c r="I207">
        <f t="shared" si="101"/>
        <v>0.92394008898666247</v>
      </c>
      <c r="J207">
        <f t="shared" si="102"/>
        <v>5.3359849989790016</v>
      </c>
      <c r="K207">
        <f t="shared" si="103"/>
        <v>423.06</v>
      </c>
      <c r="L207">
        <f t="shared" si="104"/>
        <v>263.97192949126583</v>
      </c>
      <c r="M207">
        <f t="shared" si="105"/>
        <v>26.535554099941361</v>
      </c>
      <c r="N207">
        <f t="shared" si="106"/>
        <v>42.527747322060002</v>
      </c>
      <c r="O207">
        <f t="shared" si="107"/>
        <v>5.7385918604004146E-2</v>
      </c>
      <c r="P207">
        <f t="shared" si="108"/>
        <v>2.9367573369850821</v>
      </c>
      <c r="Q207">
        <f t="shared" si="109"/>
        <v>5.6770159558997696E-2</v>
      </c>
      <c r="R207">
        <f t="shared" si="110"/>
        <v>3.5536122551087457E-2</v>
      </c>
      <c r="S207">
        <f t="shared" si="111"/>
        <v>77.174498728472827</v>
      </c>
      <c r="T207">
        <f t="shared" si="112"/>
        <v>23.421586478809118</v>
      </c>
      <c r="U207">
        <f t="shared" si="113"/>
        <v>23.421586478809118</v>
      </c>
      <c r="V207">
        <f t="shared" si="114"/>
        <v>2.8924804712377057</v>
      </c>
      <c r="W207">
        <f t="shared" si="115"/>
        <v>45.197617112107793</v>
      </c>
      <c r="X207">
        <f t="shared" si="116"/>
        <v>1.2904787884625</v>
      </c>
      <c r="Y207">
        <f t="shared" si="117"/>
        <v>2.8551920895776588</v>
      </c>
      <c r="Z207">
        <f t="shared" si="118"/>
        <v>1.6020016827752057</v>
      </c>
      <c r="AA207">
        <f t="shared" si="119"/>
        <v>-40.745757924311818</v>
      </c>
      <c r="AB207">
        <f t="shared" si="120"/>
        <v>-34.022215825117378</v>
      </c>
      <c r="AC207">
        <f t="shared" si="121"/>
        <v>-2.4091450066930586</v>
      </c>
      <c r="AD207">
        <f t="shared" si="122"/>
        <v>-2.6200276494208197E-3</v>
      </c>
      <c r="AE207">
        <f t="shared" si="123"/>
        <v>5.2719055187433037</v>
      </c>
      <c r="AF207">
        <f t="shared" si="124"/>
        <v>0.92539066465754094</v>
      </c>
      <c r="AG207">
        <f t="shared" si="125"/>
        <v>5.3359849989790016</v>
      </c>
      <c r="AH207">
        <v>434.96502966895201</v>
      </c>
      <c r="AI207">
        <v>428.49634545454501</v>
      </c>
      <c r="AJ207">
        <v>-1.9304487033852201E-3</v>
      </c>
      <c r="AK207">
        <v>66.693557612364899</v>
      </c>
      <c r="AL207">
        <f t="shared" si="126"/>
        <v>0.92394008898666247</v>
      </c>
      <c r="AM207">
        <v>11.740942873578</v>
      </c>
      <c r="AN207">
        <v>12.8354642424242</v>
      </c>
      <c r="AO207">
        <v>-5.9000954469505E-6</v>
      </c>
      <c r="AP207">
        <v>77.837880042931801</v>
      </c>
      <c r="AQ207">
        <v>14</v>
      </c>
      <c r="AR207">
        <v>3</v>
      </c>
      <c r="AS207">
        <f t="shared" si="127"/>
        <v>1</v>
      </c>
      <c r="AT207">
        <f t="shared" si="128"/>
        <v>0</v>
      </c>
      <c r="AU207">
        <f t="shared" si="129"/>
        <v>53774.952550600319</v>
      </c>
      <c r="AV207" t="s">
        <v>427</v>
      </c>
      <c r="AW207">
        <v>10452.200000000001</v>
      </c>
      <c r="AX207">
        <v>1034.8442307692301</v>
      </c>
      <c r="AY207">
        <v>4484.24</v>
      </c>
      <c r="AZ207">
        <f t="shared" si="130"/>
        <v>0.76922639493666034</v>
      </c>
      <c r="BA207">
        <v>-1.01765535009789</v>
      </c>
      <c r="BB207" t="s">
        <v>1141</v>
      </c>
      <c r="BC207">
        <v>10453.9</v>
      </c>
      <c r="BD207">
        <v>1669.1695999999999</v>
      </c>
      <c r="BE207">
        <v>2034.86</v>
      </c>
      <c r="BF207">
        <f t="shared" si="131"/>
        <v>0.17971280579499327</v>
      </c>
      <c r="BG207">
        <v>0.5</v>
      </c>
      <c r="BH207">
        <f t="shared" si="132"/>
        <v>336.5812893642364</v>
      </c>
      <c r="BI207">
        <f t="shared" si="133"/>
        <v>5.3359849989790016</v>
      </c>
      <c r="BJ207">
        <f t="shared" si="134"/>
        <v>30.243983944871726</v>
      </c>
      <c r="BK207">
        <f t="shared" si="135"/>
        <v>1.8876986183867177E-2</v>
      </c>
      <c r="BL207">
        <f t="shared" si="136"/>
        <v>1.2037093460975203</v>
      </c>
      <c r="BM207">
        <f t="shared" si="137"/>
        <v>809.87393108881736</v>
      </c>
      <c r="BN207" t="s">
        <v>383</v>
      </c>
      <c r="BO207">
        <v>0</v>
      </c>
      <c r="BP207">
        <f t="shared" si="138"/>
        <v>809.87393108881736</v>
      </c>
      <c r="BQ207">
        <f t="shared" si="139"/>
        <v>0.60200017146692286</v>
      </c>
      <c r="BR207">
        <f t="shared" si="140"/>
        <v>0.2985261704445672</v>
      </c>
      <c r="BS207">
        <f t="shared" si="141"/>
        <v>0.66661294875440102</v>
      </c>
      <c r="BT207">
        <f t="shared" si="142"/>
        <v>0.36568463343462637</v>
      </c>
      <c r="BU207">
        <f t="shared" si="143"/>
        <v>0.71008958202155581</v>
      </c>
      <c r="BV207">
        <f t="shared" si="144"/>
        <v>0.14484361756338721</v>
      </c>
      <c r="BW207">
        <f t="shared" si="145"/>
        <v>0.85515638243661285</v>
      </c>
      <c r="BX207">
        <f t="shared" si="146"/>
        <v>399.99200000000002</v>
      </c>
      <c r="BY207">
        <f t="shared" si="147"/>
        <v>336.5812893642364</v>
      </c>
      <c r="BZ207">
        <f t="shared" si="148"/>
        <v>0.84147005281164722</v>
      </c>
      <c r="CA207">
        <f t="shared" si="149"/>
        <v>0.19294010562329453</v>
      </c>
      <c r="CB207">
        <v>1717123375.0999999</v>
      </c>
      <c r="CC207">
        <v>423.06</v>
      </c>
      <c r="CD207">
        <v>429.85599999999999</v>
      </c>
      <c r="CE207">
        <v>12.8375</v>
      </c>
      <c r="CF207">
        <v>11.741300000000001</v>
      </c>
      <c r="CG207">
        <v>422.43700000000001</v>
      </c>
      <c r="CH207">
        <v>12.9755</v>
      </c>
      <c r="CI207">
        <v>500.00599999999997</v>
      </c>
      <c r="CJ207">
        <v>100.42400000000001</v>
      </c>
      <c r="CK207">
        <v>0.100151</v>
      </c>
      <c r="CL207">
        <v>23.206700000000001</v>
      </c>
      <c r="CM207">
        <v>22.4269</v>
      </c>
      <c r="CN207">
        <v>999.9</v>
      </c>
      <c r="CO207">
        <v>0</v>
      </c>
      <c r="CP207">
        <v>0</v>
      </c>
      <c r="CQ207">
        <v>9998.75</v>
      </c>
      <c r="CR207">
        <v>0</v>
      </c>
      <c r="CS207">
        <v>1.5289399999999999E-3</v>
      </c>
      <c r="CT207">
        <v>399.99200000000002</v>
      </c>
      <c r="CU207">
        <v>0.94995499999999999</v>
      </c>
      <c r="CV207">
        <v>5.0044999999999999E-2</v>
      </c>
      <c r="CW207">
        <v>0</v>
      </c>
      <c r="CX207">
        <v>1669.16</v>
      </c>
      <c r="CY207">
        <v>8.2756299999999996</v>
      </c>
      <c r="CZ207">
        <v>3876.08</v>
      </c>
      <c r="DA207">
        <v>3404.74</v>
      </c>
      <c r="DB207">
        <v>36.75</v>
      </c>
      <c r="DC207">
        <v>40.125</v>
      </c>
      <c r="DD207">
        <v>38.75</v>
      </c>
      <c r="DE207">
        <v>40.125</v>
      </c>
      <c r="DF207">
        <v>40.436999999999998</v>
      </c>
      <c r="DG207">
        <v>372.11</v>
      </c>
      <c r="DH207">
        <v>19.600000000000001</v>
      </c>
      <c r="DI207">
        <v>0</v>
      </c>
      <c r="DJ207">
        <v>299.200000047684</v>
      </c>
      <c r="DK207">
        <v>0</v>
      </c>
      <c r="DL207">
        <v>1669.1695999999999</v>
      </c>
      <c r="DM207">
        <v>1.8815384645411799</v>
      </c>
      <c r="DN207">
        <v>1.3676923132238099</v>
      </c>
      <c r="DO207">
        <v>3875.8483999999999</v>
      </c>
      <c r="DP207">
        <v>15</v>
      </c>
      <c r="DQ207">
        <v>1717123401.0999999</v>
      </c>
      <c r="DR207" t="s">
        <v>1142</v>
      </c>
      <c r="DS207">
        <v>1717123398.0999999</v>
      </c>
      <c r="DT207">
        <v>1717123401.0999999</v>
      </c>
      <c r="DU207">
        <v>190</v>
      </c>
      <c r="DV207">
        <v>2.4E-2</v>
      </c>
      <c r="DW207">
        <v>1E-3</v>
      </c>
      <c r="DX207">
        <v>0.623</v>
      </c>
      <c r="DY207">
        <v>-0.13800000000000001</v>
      </c>
      <c r="DZ207">
        <v>430</v>
      </c>
      <c r="EA207">
        <v>12</v>
      </c>
      <c r="EB207">
        <v>0.41</v>
      </c>
      <c r="EC207">
        <v>0.08</v>
      </c>
      <c r="ED207">
        <v>-6.8615975000000002</v>
      </c>
      <c r="EE207">
        <v>-1.15443609022074E-3</v>
      </c>
      <c r="EF207">
        <v>4.0765100867654003E-2</v>
      </c>
      <c r="EG207">
        <v>1</v>
      </c>
      <c r="EH207">
        <v>423.02206070710901</v>
      </c>
      <c r="EI207">
        <v>-3.1071195122404E-2</v>
      </c>
      <c r="EJ207">
        <v>2.3724722457457E-2</v>
      </c>
      <c r="EK207">
        <v>1</v>
      </c>
      <c r="EL207">
        <v>1.0959095000000001</v>
      </c>
      <c r="EM207">
        <v>3.3631578947363101E-3</v>
      </c>
      <c r="EN207">
        <v>1.3778406112464499E-3</v>
      </c>
      <c r="EO207">
        <v>1</v>
      </c>
      <c r="EP207">
        <v>3</v>
      </c>
      <c r="EQ207">
        <v>3</v>
      </c>
      <c r="ER207" t="s">
        <v>385</v>
      </c>
      <c r="ES207">
        <v>2.9785300000000001</v>
      </c>
      <c r="ET207">
        <v>2.8302900000000002</v>
      </c>
      <c r="EU207">
        <v>0.103336</v>
      </c>
      <c r="EV207">
        <v>0.10401000000000001</v>
      </c>
      <c r="EW207">
        <v>7.4975700000000006E-2</v>
      </c>
      <c r="EX207">
        <v>6.8628599999999998E-2</v>
      </c>
      <c r="EY207">
        <v>25243.5</v>
      </c>
      <c r="EZ207">
        <v>30801.7</v>
      </c>
      <c r="FA207">
        <v>26051</v>
      </c>
      <c r="FB207">
        <v>31240.7</v>
      </c>
      <c r="FC207">
        <v>32304.400000000001</v>
      </c>
      <c r="FD207">
        <v>35479.699999999997</v>
      </c>
      <c r="FE207">
        <v>38349.699999999997</v>
      </c>
      <c r="FF207">
        <v>41430.400000000001</v>
      </c>
      <c r="FG207">
        <v>2.15917</v>
      </c>
      <c r="FH207">
        <v>1.4921</v>
      </c>
      <c r="FI207">
        <v>6.5676899999999996E-2</v>
      </c>
      <c r="FJ207">
        <v>0</v>
      </c>
      <c r="FK207">
        <v>21.343800000000002</v>
      </c>
      <c r="FL207">
        <v>999.9</v>
      </c>
      <c r="FM207">
        <v>33.5</v>
      </c>
      <c r="FN207">
        <v>27.311</v>
      </c>
      <c r="FO207">
        <v>12.1595</v>
      </c>
      <c r="FP207">
        <v>62.7072</v>
      </c>
      <c r="FQ207">
        <v>44.162700000000001</v>
      </c>
      <c r="FR207">
        <v>1</v>
      </c>
      <c r="FS207">
        <v>-0.25901200000000002</v>
      </c>
      <c r="FT207">
        <v>0.16380700000000001</v>
      </c>
      <c r="FU207">
        <v>20.263200000000001</v>
      </c>
      <c r="FV207">
        <v>5.2457399999999996</v>
      </c>
      <c r="FW207">
        <v>12.039899999999999</v>
      </c>
      <c r="FX207">
        <v>5.0209999999999999</v>
      </c>
      <c r="FY207">
        <v>3.3008799999999998</v>
      </c>
      <c r="FZ207">
        <v>999.9</v>
      </c>
      <c r="GA207">
        <v>9999</v>
      </c>
      <c r="GB207">
        <v>9999</v>
      </c>
      <c r="GC207">
        <v>9999</v>
      </c>
      <c r="GD207">
        <v>1.87825</v>
      </c>
      <c r="GE207">
        <v>1.87988</v>
      </c>
      <c r="GF207">
        <v>1.8788100000000001</v>
      </c>
      <c r="GG207">
        <v>1.8792599999999999</v>
      </c>
      <c r="GH207">
        <v>1.8807799999999999</v>
      </c>
      <c r="GI207">
        <v>1.8752599999999999</v>
      </c>
      <c r="GJ207">
        <v>1.8824000000000001</v>
      </c>
      <c r="GK207">
        <v>1.8771800000000001</v>
      </c>
      <c r="GL207">
        <v>5</v>
      </c>
      <c r="GM207">
        <v>0</v>
      </c>
      <c r="GN207">
        <v>0</v>
      </c>
      <c r="GO207">
        <v>0</v>
      </c>
      <c r="GP207" t="s">
        <v>386</v>
      </c>
      <c r="GQ207" t="s">
        <v>387</v>
      </c>
      <c r="GR207" t="s">
        <v>388</v>
      </c>
      <c r="GS207" t="s">
        <v>388</v>
      </c>
      <c r="GT207" t="s">
        <v>388</v>
      </c>
      <c r="GU207" t="s">
        <v>388</v>
      </c>
      <c r="GV207">
        <v>0</v>
      </c>
      <c r="GW207">
        <v>100</v>
      </c>
      <c r="GX207">
        <v>100</v>
      </c>
      <c r="GY207">
        <v>0.623</v>
      </c>
      <c r="GZ207">
        <v>-0.13800000000000001</v>
      </c>
      <c r="HA207">
        <v>0.59880000000003997</v>
      </c>
      <c r="HB207">
        <v>0</v>
      </c>
      <c r="HC207">
        <v>0</v>
      </c>
      <c r="HD207">
        <v>0</v>
      </c>
      <c r="HE207">
        <v>-0.13927999999999799</v>
      </c>
      <c r="HF207">
        <v>0</v>
      </c>
      <c r="HG207">
        <v>0</v>
      </c>
      <c r="HH207">
        <v>0</v>
      </c>
      <c r="HI207">
        <v>-1</v>
      </c>
      <c r="HJ207">
        <v>-1</v>
      </c>
      <c r="HK207">
        <v>-1</v>
      </c>
      <c r="HL207">
        <v>-1</v>
      </c>
      <c r="HM207">
        <v>4.5</v>
      </c>
      <c r="HN207">
        <v>4.5</v>
      </c>
      <c r="HO207">
        <v>0.159912</v>
      </c>
      <c r="HP207">
        <v>4.99878</v>
      </c>
      <c r="HQ207">
        <v>1.5502899999999999</v>
      </c>
      <c r="HR207">
        <v>2.3278799999999999</v>
      </c>
      <c r="HS207">
        <v>1.5148900000000001</v>
      </c>
      <c r="HT207">
        <v>1.2206999999999999E-3</v>
      </c>
      <c r="HU207">
        <v>29.623000000000001</v>
      </c>
      <c r="HV207">
        <v>23.938700000000001</v>
      </c>
      <c r="HW207">
        <v>2</v>
      </c>
      <c r="HX207">
        <v>481.55700000000002</v>
      </c>
      <c r="HY207">
        <v>205.286</v>
      </c>
      <c r="HZ207">
        <v>21.9999</v>
      </c>
      <c r="IA207">
        <v>24.1267</v>
      </c>
      <c r="IB207">
        <v>30</v>
      </c>
      <c r="IC207">
        <v>24.094100000000001</v>
      </c>
      <c r="ID207">
        <v>24.0916</v>
      </c>
      <c r="IE207">
        <v>-1</v>
      </c>
      <c r="IF207">
        <v>-30</v>
      </c>
      <c r="IG207">
        <v>-30</v>
      </c>
      <c r="IH207">
        <v>22</v>
      </c>
      <c r="II207">
        <v>400</v>
      </c>
      <c r="IJ207">
        <v>15.804</v>
      </c>
      <c r="IK207">
        <v>100.66500000000001</v>
      </c>
      <c r="IL207">
        <v>101.05</v>
      </c>
    </row>
    <row r="208" spans="1:246" x14ac:dyDescent="0.35">
      <c r="A208">
        <v>190</v>
      </c>
      <c r="B208">
        <v>1717123675.0999999</v>
      </c>
      <c r="C208">
        <v>61803</v>
      </c>
      <c r="D208" t="s">
        <v>1143</v>
      </c>
      <c r="E208" t="s">
        <v>1144</v>
      </c>
      <c r="F208" t="s">
        <v>381</v>
      </c>
      <c r="G208">
        <v>1717123675.0999999</v>
      </c>
      <c r="H208">
        <f t="shared" si="100"/>
        <v>9.2706529332953072E-4</v>
      </c>
      <c r="I208">
        <f t="shared" si="101"/>
        <v>0.92706529332953069</v>
      </c>
      <c r="J208">
        <f t="shared" si="102"/>
        <v>5.2895509105935474</v>
      </c>
      <c r="K208">
        <f t="shared" si="103"/>
        <v>422.31400000000002</v>
      </c>
      <c r="L208">
        <f t="shared" si="104"/>
        <v>265.40422492610298</v>
      </c>
      <c r="M208">
        <f t="shared" si="105"/>
        <v>26.678429053533989</v>
      </c>
      <c r="N208">
        <f t="shared" si="106"/>
        <v>42.4509974942982</v>
      </c>
      <c r="O208">
        <f t="shared" si="107"/>
        <v>5.7721937188594773E-2</v>
      </c>
      <c r="P208">
        <f t="shared" si="108"/>
        <v>2.9377850813498698</v>
      </c>
      <c r="Q208">
        <f t="shared" si="109"/>
        <v>5.7099203593751015E-2</v>
      </c>
      <c r="R208">
        <f t="shared" si="110"/>
        <v>3.574239244758258E-2</v>
      </c>
      <c r="S208">
        <f t="shared" si="111"/>
        <v>77.172405788761921</v>
      </c>
      <c r="T208">
        <f t="shared" si="112"/>
        <v>23.402893755689625</v>
      </c>
      <c r="U208">
        <f t="shared" si="113"/>
        <v>23.402893755689625</v>
      </c>
      <c r="V208">
        <f t="shared" si="114"/>
        <v>2.88921997112468</v>
      </c>
      <c r="W208">
        <f t="shared" si="115"/>
        <v>45.268355883420817</v>
      </c>
      <c r="X208">
        <f t="shared" si="116"/>
        <v>1.29110886003309</v>
      </c>
      <c r="Y208">
        <f t="shared" si="117"/>
        <v>2.8521222713678198</v>
      </c>
      <c r="Z208">
        <f t="shared" si="118"/>
        <v>1.59811111109159</v>
      </c>
      <c r="AA208">
        <f t="shared" si="119"/>
        <v>-40.883579435832303</v>
      </c>
      <c r="AB208">
        <f t="shared" si="120"/>
        <v>-33.892731045877397</v>
      </c>
      <c r="AC208">
        <f t="shared" si="121"/>
        <v>-2.398693293250354</v>
      </c>
      <c r="AD208">
        <f t="shared" si="122"/>
        <v>-2.5979861981397789E-3</v>
      </c>
      <c r="AE208">
        <f t="shared" si="123"/>
        <v>5.2634508097008874</v>
      </c>
      <c r="AF208">
        <f t="shared" si="124"/>
        <v>0.92485723174166012</v>
      </c>
      <c r="AG208">
        <f t="shared" si="125"/>
        <v>5.2895509105935474</v>
      </c>
      <c r="AH208">
        <v>434.21699585655102</v>
      </c>
      <c r="AI208">
        <v>427.842642424242</v>
      </c>
      <c r="AJ208">
        <v>-8.9489651087059606E-3</v>
      </c>
      <c r="AK208">
        <v>66.787849826128706</v>
      </c>
      <c r="AL208">
        <f t="shared" si="126"/>
        <v>0.92706529332953069</v>
      </c>
      <c r="AM208">
        <v>11.748719894529501</v>
      </c>
      <c r="AN208">
        <v>12.846969696969699</v>
      </c>
      <c r="AO208">
        <v>-5.8224282366795397E-6</v>
      </c>
      <c r="AP208">
        <v>78.098907647761095</v>
      </c>
      <c r="AQ208">
        <v>14</v>
      </c>
      <c r="AR208">
        <v>3</v>
      </c>
      <c r="AS208">
        <f t="shared" si="127"/>
        <v>1</v>
      </c>
      <c r="AT208">
        <f t="shared" si="128"/>
        <v>0</v>
      </c>
      <c r="AU208">
        <f t="shared" si="129"/>
        <v>53808.280601270417</v>
      </c>
      <c r="AV208" t="s">
        <v>427</v>
      </c>
      <c r="AW208">
        <v>10452.200000000001</v>
      </c>
      <c r="AX208">
        <v>1034.8442307692301</v>
      </c>
      <c r="AY208">
        <v>4484.24</v>
      </c>
      <c r="AZ208">
        <f t="shared" si="130"/>
        <v>0.76922639493666034</v>
      </c>
      <c r="BA208">
        <v>-1.01765535009789</v>
      </c>
      <c r="BB208" t="s">
        <v>1145</v>
      </c>
      <c r="BC208">
        <v>10452</v>
      </c>
      <c r="BD208">
        <v>1670.9187999999999</v>
      </c>
      <c r="BE208">
        <v>2034.94</v>
      </c>
      <c r="BF208">
        <f t="shared" si="131"/>
        <v>0.17888547082469264</v>
      </c>
      <c r="BG208">
        <v>0.5</v>
      </c>
      <c r="BH208">
        <f t="shared" si="132"/>
        <v>336.57204789438089</v>
      </c>
      <c r="BI208">
        <f t="shared" si="133"/>
        <v>5.2895509105935474</v>
      </c>
      <c r="BJ208">
        <f t="shared" si="134"/>
        <v>30.103924627008663</v>
      </c>
      <c r="BK208">
        <f t="shared" si="135"/>
        <v>1.8739542692715501E-2</v>
      </c>
      <c r="BL208">
        <f t="shared" si="136"/>
        <v>1.2036227112347291</v>
      </c>
      <c r="BM208">
        <f t="shared" si="137"/>
        <v>809.88660309798388</v>
      </c>
      <c r="BN208" t="s">
        <v>383</v>
      </c>
      <c r="BO208">
        <v>0</v>
      </c>
      <c r="BP208">
        <f t="shared" si="138"/>
        <v>809.88660309798388</v>
      </c>
      <c r="BQ208">
        <f t="shared" si="139"/>
        <v>0.60200959089801964</v>
      </c>
      <c r="BR208">
        <f t="shared" si="140"/>
        <v>0.29714721082408113</v>
      </c>
      <c r="BS208">
        <f t="shared" si="141"/>
        <v>0.66659347521256274</v>
      </c>
      <c r="BT208">
        <f t="shared" si="142"/>
        <v>0.36398634130808227</v>
      </c>
      <c r="BU208">
        <f t="shared" si="143"/>
        <v>0.71006638955384482</v>
      </c>
      <c r="BV208">
        <f t="shared" si="144"/>
        <v>0.1440258767777079</v>
      </c>
      <c r="BW208">
        <f t="shared" si="145"/>
        <v>0.85597412322229216</v>
      </c>
      <c r="BX208">
        <f t="shared" si="146"/>
        <v>399.98099999999999</v>
      </c>
      <c r="BY208">
        <f t="shared" si="147"/>
        <v>336.57204789438089</v>
      </c>
      <c r="BZ208">
        <f t="shared" si="148"/>
        <v>0.84147008956520664</v>
      </c>
      <c r="CA208">
        <f t="shared" si="149"/>
        <v>0.1929401791304135</v>
      </c>
      <c r="CB208">
        <v>1717123675.0999999</v>
      </c>
      <c r="CC208">
        <v>422.31400000000002</v>
      </c>
      <c r="CD208">
        <v>429.09899999999999</v>
      </c>
      <c r="CE208">
        <v>12.8443</v>
      </c>
      <c r="CF208">
        <v>11.748699999999999</v>
      </c>
      <c r="CG208">
        <v>421.72300000000001</v>
      </c>
      <c r="CH208">
        <v>12.987299999999999</v>
      </c>
      <c r="CI208">
        <v>499.988</v>
      </c>
      <c r="CJ208">
        <v>100.42</v>
      </c>
      <c r="CK208">
        <v>9.99863E-2</v>
      </c>
      <c r="CL208">
        <v>23.1889</v>
      </c>
      <c r="CM208">
        <v>22.408799999999999</v>
      </c>
      <c r="CN208">
        <v>999.9</v>
      </c>
      <c r="CO208">
        <v>0</v>
      </c>
      <c r="CP208">
        <v>0</v>
      </c>
      <c r="CQ208">
        <v>10005</v>
      </c>
      <c r="CR208">
        <v>0</v>
      </c>
      <c r="CS208">
        <v>1.5289399999999999E-3</v>
      </c>
      <c r="CT208">
        <v>399.98099999999999</v>
      </c>
      <c r="CU208">
        <v>0.94995499999999999</v>
      </c>
      <c r="CV208">
        <v>5.0044999999999999E-2</v>
      </c>
      <c r="CW208">
        <v>0</v>
      </c>
      <c r="CX208">
        <v>1671.06</v>
      </c>
      <c r="CY208">
        <v>8.2756299999999996</v>
      </c>
      <c r="CZ208">
        <v>3879.59</v>
      </c>
      <c r="DA208">
        <v>3404.64</v>
      </c>
      <c r="DB208">
        <v>36.811999999999998</v>
      </c>
      <c r="DC208">
        <v>40.125</v>
      </c>
      <c r="DD208">
        <v>38.811999999999998</v>
      </c>
      <c r="DE208">
        <v>40.061999999999998</v>
      </c>
      <c r="DF208">
        <v>40.436999999999998</v>
      </c>
      <c r="DG208">
        <v>372.1</v>
      </c>
      <c r="DH208">
        <v>19.600000000000001</v>
      </c>
      <c r="DI208">
        <v>0</v>
      </c>
      <c r="DJ208">
        <v>299</v>
      </c>
      <c r="DK208">
        <v>0</v>
      </c>
      <c r="DL208">
        <v>1670.9187999999999</v>
      </c>
      <c r="DM208">
        <v>3.0769237527927401E-2</v>
      </c>
      <c r="DN208">
        <v>-0.78769233878335598</v>
      </c>
      <c r="DO208">
        <v>3880.1215999999999</v>
      </c>
      <c r="DP208">
        <v>15</v>
      </c>
      <c r="DQ208">
        <v>1717123697.0999999</v>
      </c>
      <c r="DR208" t="s">
        <v>1146</v>
      </c>
      <c r="DS208">
        <v>1717123697.0999999</v>
      </c>
      <c r="DT208">
        <v>1717123697.0999999</v>
      </c>
      <c r="DU208">
        <v>191</v>
      </c>
      <c r="DV208">
        <v>-3.1E-2</v>
      </c>
      <c r="DW208">
        <v>-5.0000000000000001E-3</v>
      </c>
      <c r="DX208">
        <v>0.59099999999999997</v>
      </c>
      <c r="DY208">
        <v>-0.14299999999999999</v>
      </c>
      <c r="DZ208">
        <v>429</v>
      </c>
      <c r="EA208">
        <v>12</v>
      </c>
      <c r="EB208">
        <v>0.5</v>
      </c>
      <c r="EC208">
        <v>0.15</v>
      </c>
      <c r="ED208">
        <v>-6.7867949999999997</v>
      </c>
      <c r="EE208">
        <v>0.38054436090225702</v>
      </c>
      <c r="EF208">
        <v>4.2685295301778198E-2</v>
      </c>
      <c r="EG208">
        <v>1</v>
      </c>
      <c r="EH208">
        <v>422.355660794703</v>
      </c>
      <c r="EI208">
        <v>0.35271536829588501</v>
      </c>
      <c r="EJ208">
        <v>3.31374968081532E-2</v>
      </c>
      <c r="EK208">
        <v>1</v>
      </c>
      <c r="EL208">
        <v>1.0990945000000001</v>
      </c>
      <c r="EM208">
        <v>-3.54902255639096E-3</v>
      </c>
      <c r="EN208">
        <v>1.2562144522333799E-3</v>
      </c>
      <c r="EO208">
        <v>1</v>
      </c>
      <c r="EP208">
        <v>3</v>
      </c>
      <c r="EQ208">
        <v>3</v>
      </c>
      <c r="ER208" t="s">
        <v>385</v>
      </c>
      <c r="ES208">
        <v>2.9784999999999999</v>
      </c>
      <c r="ET208">
        <v>2.8301799999999999</v>
      </c>
      <c r="EU208">
        <v>0.103202</v>
      </c>
      <c r="EV208">
        <v>0.10387</v>
      </c>
      <c r="EW208">
        <v>7.5025599999999998E-2</v>
      </c>
      <c r="EX208">
        <v>6.8659999999999999E-2</v>
      </c>
      <c r="EY208">
        <v>25248.1</v>
      </c>
      <c r="EZ208">
        <v>30807.4</v>
      </c>
      <c r="FA208">
        <v>26051.8</v>
      </c>
      <c r="FB208">
        <v>31241.5</v>
      </c>
      <c r="FC208">
        <v>32303.7</v>
      </c>
      <c r="FD208">
        <v>35479.1</v>
      </c>
      <c r="FE208">
        <v>38351</v>
      </c>
      <c r="FF208">
        <v>41431.1</v>
      </c>
      <c r="FG208">
        <v>2.1602700000000001</v>
      </c>
      <c r="FH208">
        <v>1.4924999999999999</v>
      </c>
      <c r="FI208">
        <v>6.6664100000000004E-2</v>
      </c>
      <c r="FJ208">
        <v>0</v>
      </c>
      <c r="FK208">
        <v>21.3094</v>
      </c>
      <c r="FL208">
        <v>999.9</v>
      </c>
      <c r="FM208">
        <v>33.524999999999999</v>
      </c>
      <c r="FN208">
        <v>27.300999999999998</v>
      </c>
      <c r="FO208">
        <v>12.1615</v>
      </c>
      <c r="FP208">
        <v>62.767299999999999</v>
      </c>
      <c r="FQ208">
        <v>44.138599999999997</v>
      </c>
      <c r="FR208">
        <v>1</v>
      </c>
      <c r="FS208">
        <v>-0.25997199999999998</v>
      </c>
      <c r="FT208">
        <v>0.14541699999999999</v>
      </c>
      <c r="FU208">
        <v>20.2636</v>
      </c>
      <c r="FV208">
        <v>5.2475399999999999</v>
      </c>
      <c r="FW208">
        <v>12.039899999999999</v>
      </c>
      <c r="FX208">
        <v>5.0236999999999998</v>
      </c>
      <c r="FY208">
        <v>3.3008999999999999</v>
      </c>
      <c r="FZ208">
        <v>999.9</v>
      </c>
      <c r="GA208">
        <v>9999</v>
      </c>
      <c r="GB208">
        <v>9999</v>
      </c>
      <c r="GC208">
        <v>9999</v>
      </c>
      <c r="GD208">
        <v>1.87836</v>
      </c>
      <c r="GE208">
        <v>1.8798999999999999</v>
      </c>
      <c r="GF208">
        <v>1.87883</v>
      </c>
      <c r="GG208">
        <v>1.8792800000000001</v>
      </c>
      <c r="GH208">
        <v>1.8808100000000001</v>
      </c>
      <c r="GI208">
        <v>1.87531</v>
      </c>
      <c r="GJ208">
        <v>1.8824799999999999</v>
      </c>
      <c r="GK208">
        <v>1.87727</v>
      </c>
      <c r="GL208">
        <v>5</v>
      </c>
      <c r="GM208">
        <v>0</v>
      </c>
      <c r="GN208">
        <v>0</v>
      </c>
      <c r="GO208">
        <v>0</v>
      </c>
      <c r="GP208" t="s">
        <v>386</v>
      </c>
      <c r="GQ208" t="s">
        <v>387</v>
      </c>
      <c r="GR208" t="s">
        <v>388</v>
      </c>
      <c r="GS208" t="s">
        <v>388</v>
      </c>
      <c r="GT208" t="s">
        <v>388</v>
      </c>
      <c r="GU208" t="s">
        <v>388</v>
      </c>
      <c r="GV208">
        <v>0</v>
      </c>
      <c r="GW208">
        <v>100</v>
      </c>
      <c r="GX208">
        <v>100</v>
      </c>
      <c r="GY208">
        <v>0.59099999999999997</v>
      </c>
      <c r="GZ208">
        <v>-0.14299999999999999</v>
      </c>
      <c r="HA208">
        <v>0.62263636363638897</v>
      </c>
      <c r="HB208">
        <v>0</v>
      </c>
      <c r="HC208">
        <v>0</v>
      </c>
      <c r="HD208">
        <v>0</v>
      </c>
      <c r="HE208">
        <v>-0.13841999999999999</v>
      </c>
      <c r="HF208">
        <v>0</v>
      </c>
      <c r="HG208">
        <v>0</v>
      </c>
      <c r="HH208">
        <v>0</v>
      </c>
      <c r="HI208">
        <v>-1</v>
      </c>
      <c r="HJ208">
        <v>-1</v>
      </c>
      <c r="HK208">
        <v>-1</v>
      </c>
      <c r="HL208">
        <v>-1</v>
      </c>
      <c r="HM208">
        <v>4.5999999999999996</v>
      </c>
      <c r="HN208">
        <v>4.5999999999999996</v>
      </c>
      <c r="HO208">
        <v>0.159912</v>
      </c>
      <c r="HP208">
        <v>4.99878</v>
      </c>
      <c r="HQ208">
        <v>1.5490699999999999</v>
      </c>
      <c r="HR208">
        <v>2.3278799999999999</v>
      </c>
      <c r="HS208">
        <v>1.5148900000000001</v>
      </c>
      <c r="HT208">
        <v>1.2206999999999999E-3</v>
      </c>
      <c r="HU208">
        <v>29.623000000000001</v>
      </c>
      <c r="HV208">
        <v>23.947399999999998</v>
      </c>
      <c r="HW208">
        <v>2</v>
      </c>
      <c r="HX208">
        <v>482.13799999999998</v>
      </c>
      <c r="HY208">
        <v>205.38399999999999</v>
      </c>
      <c r="HZ208">
        <v>21.999400000000001</v>
      </c>
      <c r="IA208">
        <v>24.114599999999999</v>
      </c>
      <c r="IB208">
        <v>30</v>
      </c>
      <c r="IC208">
        <v>24.084</v>
      </c>
      <c r="ID208">
        <v>24.081499999999998</v>
      </c>
      <c r="IE208">
        <v>-1</v>
      </c>
      <c r="IF208">
        <v>-30</v>
      </c>
      <c r="IG208">
        <v>-30</v>
      </c>
      <c r="IH208">
        <v>22</v>
      </c>
      <c r="II208">
        <v>400</v>
      </c>
      <c r="IJ208">
        <v>15.804</v>
      </c>
      <c r="IK208">
        <v>100.66800000000001</v>
      </c>
      <c r="IL208">
        <v>101.05200000000001</v>
      </c>
    </row>
    <row r="209" spans="1:246" x14ac:dyDescent="0.35">
      <c r="A209">
        <v>191</v>
      </c>
      <c r="B209">
        <v>1717123975.0999999</v>
      </c>
      <c r="C209">
        <v>62103</v>
      </c>
      <c r="D209" t="s">
        <v>1147</v>
      </c>
      <c r="E209" t="s">
        <v>1148</v>
      </c>
      <c r="F209" t="s">
        <v>381</v>
      </c>
      <c r="G209">
        <v>1717123975.0999999</v>
      </c>
      <c r="H209">
        <f t="shared" si="100"/>
        <v>9.2945090453114125E-4</v>
      </c>
      <c r="I209">
        <f t="shared" si="101"/>
        <v>0.92945090453114121</v>
      </c>
      <c r="J209">
        <f t="shared" si="102"/>
        <v>5.2585588663703176</v>
      </c>
      <c r="K209">
        <f t="shared" si="103"/>
        <v>421.87099999999998</v>
      </c>
      <c r="L209">
        <f t="shared" si="104"/>
        <v>266.3443936262085</v>
      </c>
      <c r="M209">
        <f t="shared" si="105"/>
        <v>26.772372705179979</v>
      </c>
      <c r="N209">
        <f t="shared" si="106"/>
        <v>42.4055768238089</v>
      </c>
      <c r="O209">
        <f t="shared" si="107"/>
        <v>5.7926636458145025E-2</v>
      </c>
      <c r="P209">
        <f t="shared" si="108"/>
        <v>2.9358845959687443</v>
      </c>
      <c r="Q209">
        <f t="shared" si="109"/>
        <v>5.7299102898208033E-2</v>
      </c>
      <c r="R209">
        <f t="shared" si="110"/>
        <v>3.5867754119332643E-2</v>
      </c>
      <c r="S209">
        <f t="shared" si="111"/>
        <v>77.173148147733471</v>
      </c>
      <c r="T209">
        <f t="shared" si="112"/>
        <v>23.402706698149945</v>
      </c>
      <c r="U209">
        <f t="shared" si="113"/>
        <v>23.402706698149945</v>
      </c>
      <c r="V209">
        <f t="shared" si="114"/>
        <v>2.8891873596460869</v>
      </c>
      <c r="W209">
        <f t="shared" si="115"/>
        <v>45.319800955935072</v>
      </c>
      <c r="X209">
        <f t="shared" si="116"/>
        <v>1.2925995733484601</v>
      </c>
      <c r="Y209">
        <f t="shared" si="117"/>
        <v>2.8521739859477062</v>
      </c>
      <c r="Z209">
        <f t="shared" si="118"/>
        <v>1.5965877862976268</v>
      </c>
      <c r="AA209">
        <f t="shared" si="119"/>
        <v>-40.988784889823329</v>
      </c>
      <c r="AB209">
        <f t="shared" si="120"/>
        <v>-33.793714286358338</v>
      </c>
      <c r="AC209">
        <f t="shared" si="121"/>
        <v>-2.3932351473890732</v>
      </c>
      <c r="AD209">
        <f t="shared" si="122"/>
        <v>-2.5861758372727195E-3</v>
      </c>
      <c r="AE209">
        <f t="shared" si="123"/>
        <v>5.2336984490166047</v>
      </c>
      <c r="AF209">
        <f t="shared" si="124"/>
        <v>0.93314423362453902</v>
      </c>
      <c r="AG209">
        <f t="shared" si="125"/>
        <v>5.2585588663703176</v>
      </c>
      <c r="AH209">
        <v>433.73198912110797</v>
      </c>
      <c r="AI209">
        <v>427.33838787878801</v>
      </c>
      <c r="AJ209">
        <v>1.49221418734216E-3</v>
      </c>
      <c r="AK209">
        <v>66.788174886887404</v>
      </c>
      <c r="AL209">
        <f t="shared" si="126"/>
        <v>0.92945090453114121</v>
      </c>
      <c r="AM209">
        <v>11.7536312256016</v>
      </c>
      <c r="AN209">
        <v>12.854656969697</v>
      </c>
      <c r="AO209">
        <v>6.9724452007953004E-7</v>
      </c>
      <c r="AP209">
        <v>78.099461591490595</v>
      </c>
      <c r="AQ209">
        <v>14</v>
      </c>
      <c r="AR209">
        <v>3</v>
      </c>
      <c r="AS209">
        <f t="shared" si="127"/>
        <v>1</v>
      </c>
      <c r="AT209">
        <f t="shared" si="128"/>
        <v>0</v>
      </c>
      <c r="AU209">
        <f t="shared" si="129"/>
        <v>53752.37261014423</v>
      </c>
      <c r="AV209" t="s">
        <v>427</v>
      </c>
      <c r="AW209">
        <v>10452.200000000001</v>
      </c>
      <c r="AX209">
        <v>1034.8442307692301</v>
      </c>
      <c r="AY209">
        <v>4484.24</v>
      </c>
      <c r="AZ209">
        <f t="shared" si="130"/>
        <v>0.76922639493666034</v>
      </c>
      <c r="BA209">
        <v>-1.01765535009789</v>
      </c>
      <c r="BB209" t="s">
        <v>1149</v>
      </c>
      <c r="BC209">
        <v>10455.799999999999</v>
      </c>
      <c r="BD209">
        <v>1672.0142307692299</v>
      </c>
      <c r="BE209">
        <v>2034.53</v>
      </c>
      <c r="BF209">
        <f t="shared" si="131"/>
        <v>0.1781815796428512</v>
      </c>
      <c r="BG209">
        <v>0.5</v>
      </c>
      <c r="BH209">
        <f t="shared" si="132"/>
        <v>336.57539907386672</v>
      </c>
      <c r="BI209">
        <f t="shared" si="133"/>
        <v>5.2585588663703176</v>
      </c>
      <c r="BJ209">
        <f t="shared" si="134"/>
        <v>29.985768137952302</v>
      </c>
      <c r="BK209">
        <f t="shared" si="135"/>
        <v>1.8647275569569462E-2</v>
      </c>
      <c r="BL209">
        <f t="shared" si="136"/>
        <v>1.2040667869237613</v>
      </c>
      <c r="BM209">
        <f t="shared" si="137"/>
        <v>809.82165271000565</v>
      </c>
      <c r="BN209" t="s">
        <v>383</v>
      </c>
      <c r="BO209">
        <v>0</v>
      </c>
      <c r="BP209">
        <f t="shared" si="138"/>
        <v>809.82165271000565</v>
      </c>
      <c r="BQ209">
        <f t="shared" si="139"/>
        <v>0.60196131160021937</v>
      </c>
      <c r="BR209">
        <f t="shared" si="140"/>
        <v>0.29600171341441112</v>
      </c>
      <c r="BS209">
        <f t="shared" si="141"/>
        <v>0.66669327454418548</v>
      </c>
      <c r="BT209">
        <f t="shared" si="142"/>
        <v>0.36262971864620597</v>
      </c>
      <c r="BU209">
        <f t="shared" si="143"/>
        <v>0.71018525095086327</v>
      </c>
      <c r="BV209">
        <f t="shared" si="144"/>
        <v>0.14336516541008809</v>
      </c>
      <c r="BW209">
        <f t="shared" si="145"/>
        <v>0.85663483458991196</v>
      </c>
      <c r="BX209">
        <f t="shared" si="146"/>
        <v>399.98500000000001</v>
      </c>
      <c r="BY209">
        <f t="shared" si="147"/>
        <v>336.57539907386672</v>
      </c>
      <c r="BZ209">
        <f t="shared" si="148"/>
        <v>0.84147005281164722</v>
      </c>
      <c r="CA209">
        <f t="shared" si="149"/>
        <v>0.19294010562329453</v>
      </c>
      <c r="CB209">
        <v>1717123975.0999999</v>
      </c>
      <c r="CC209">
        <v>421.87099999999998</v>
      </c>
      <c r="CD209">
        <v>428.62400000000002</v>
      </c>
      <c r="CE209">
        <v>12.859400000000001</v>
      </c>
      <c r="CF209">
        <v>11.754</v>
      </c>
      <c r="CG209">
        <v>421.25099999999998</v>
      </c>
      <c r="CH209">
        <v>12.997400000000001</v>
      </c>
      <c r="CI209">
        <v>499.988</v>
      </c>
      <c r="CJ209">
        <v>100.41800000000001</v>
      </c>
      <c r="CK209">
        <v>9.9875900000000004E-2</v>
      </c>
      <c r="CL209">
        <v>23.1892</v>
      </c>
      <c r="CM209">
        <v>22.398700000000002</v>
      </c>
      <c r="CN209">
        <v>999.9</v>
      </c>
      <c r="CO209">
        <v>0</v>
      </c>
      <c r="CP209">
        <v>0</v>
      </c>
      <c r="CQ209">
        <v>9994.3799999999992</v>
      </c>
      <c r="CR209">
        <v>0</v>
      </c>
      <c r="CS209">
        <v>1.5289399999999999E-3</v>
      </c>
      <c r="CT209">
        <v>399.98500000000001</v>
      </c>
      <c r="CU209">
        <v>0.94995499999999999</v>
      </c>
      <c r="CV209">
        <v>5.0044999999999999E-2</v>
      </c>
      <c r="CW209">
        <v>0</v>
      </c>
      <c r="CX209">
        <v>1671.89</v>
      </c>
      <c r="CY209">
        <v>8.2756299999999996</v>
      </c>
      <c r="CZ209">
        <v>3882.02</v>
      </c>
      <c r="DA209">
        <v>3404.67</v>
      </c>
      <c r="DB209">
        <v>36.75</v>
      </c>
      <c r="DC209">
        <v>40.125</v>
      </c>
      <c r="DD209">
        <v>38.75</v>
      </c>
      <c r="DE209">
        <v>40.061999999999998</v>
      </c>
      <c r="DF209">
        <v>40.436999999999998</v>
      </c>
      <c r="DG209">
        <v>372.11</v>
      </c>
      <c r="DH209">
        <v>19.600000000000001</v>
      </c>
      <c r="DI209">
        <v>0</v>
      </c>
      <c r="DJ209">
        <v>299.09999990463302</v>
      </c>
      <c r="DK209">
        <v>0</v>
      </c>
      <c r="DL209">
        <v>1672.0142307692299</v>
      </c>
      <c r="DM209">
        <v>-0.29572648991616202</v>
      </c>
      <c r="DN209">
        <v>-3.1148718220127001</v>
      </c>
      <c r="DO209">
        <v>3882.2750000000001</v>
      </c>
      <c r="DP209">
        <v>15</v>
      </c>
      <c r="DQ209">
        <v>1717124001</v>
      </c>
      <c r="DR209" t="s">
        <v>1150</v>
      </c>
      <c r="DS209">
        <v>1717123996</v>
      </c>
      <c r="DT209">
        <v>1717124001</v>
      </c>
      <c r="DU209">
        <v>192</v>
      </c>
      <c r="DV209">
        <v>2.9000000000000001E-2</v>
      </c>
      <c r="DW209">
        <v>5.0000000000000001E-3</v>
      </c>
      <c r="DX209">
        <v>0.62</v>
      </c>
      <c r="DY209">
        <v>-0.13800000000000001</v>
      </c>
      <c r="DZ209">
        <v>429</v>
      </c>
      <c r="EA209">
        <v>12</v>
      </c>
      <c r="EB209">
        <v>0.39</v>
      </c>
      <c r="EC209">
        <v>0.06</v>
      </c>
      <c r="ED209">
        <v>-6.8090925000000002</v>
      </c>
      <c r="EE209">
        <v>-5.7232330827070299E-2</v>
      </c>
      <c r="EF209">
        <v>2.2851282868802E-2</v>
      </c>
      <c r="EG209">
        <v>1</v>
      </c>
      <c r="EH209">
        <v>421.84286075106002</v>
      </c>
      <c r="EI209">
        <v>-0.227142945300633</v>
      </c>
      <c r="EJ209">
        <v>2.4041261171377601E-2</v>
      </c>
      <c r="EK209">
        <v>1</v>
      </c>
      <c r="EL209">
        <v>1.101691</v>
      </c>
      <c r="EM209">
        <v>2.1401503759390099E-3</v>
      </c>
      <c r="EN209">
        <v>1.33515879205436E-3</v>
      </c>
      <c r="EO209">
        <v>1</v>
      </c>
      <c r="EP209">
        <v>3</v>
      </c>
      <c r="EQ209">
        <v>3</v>
      </c>
      <c r="ER209" t="s">
        <v>385</v>
      </c>
      <c r="ES209">
        <v>2.97851</v>
      </c>
      <c r="ET209">
        <v>2.8299799999999999</v>
      </c>
      <c r="EU209">
        <v>0.103116</v>
      </c>
      <c r="EV209">
        <v>0.103785</v>
      </c>
      <c r="EW209">
        <v>7.5070700000000004E-2</v>
      </c>
      <c r="EX209">
        <v>6.8684400000000007E-2</v>
      </c>
      <c r="EY209">
        <v>25249.9</v>
      </c>
      <c r="EZ209">
        <v>30809.8</v>
      </c>
      <c r="FA209">
        <v>26051.1</v>
      </c>
      <c r="FB209">
        <v>31240.9</v>
      </c>
      <c r="FC209">
        <v>32301.3</v>
      </c>
      <c r="FD209">
        <v>35477.5</v>
      </c>
      <c r="FE209">
        <v>38350</v>
      </c>
      <c r="FF209">
        <v>41430.300000000003</v>
      </c>
      <c r="FG209">
        <v>2.1602000000000001</v>
      </c>
      <c r="FH209">
        <v>1.49268</v>
      </c>
      <c r="FI209">
        <v>6.6597000000000003E-2</v>
      </c>
      <c r="FJ209">
        <v>0</v>
      </c>
      <c r="FK209">
        <v>21.3004</v>
      </c>
      <c r="FL209">
        <v>999.9</v>
      </c>
      <c r="FM209">
        <v>33.548999999999999</v>
      </c>
      <c r="FN209">
        <v>27.280999999999999</v>
      </c>
      <c r="FO209">
        <v>12.1572</v>
      </c>
      <c r="FP209">
        <v>62.737299999999998</v>
      </c>
      <c r="FQ209">
        <v>44.102600000000002</v>
      </c>
      <c r="FR209">
        <v>1</v>
      </c>
      <c r="FS209">
        <v>-0.26073200000000002</v>
      </c>
      <c r="FT209">
        <v>0.148039</v>
      </c>
      <c r="FU209">
        <v>20.2636</v>
      </c>
      <c r="FV209">
        <v>5.2476900000000004</v>
      </c>
      <c r="FW209">
        <v>12.039899999999999</v>
      </c>
      <c r="FX209">
        <v>5.0239000000000003</v>
      </c>
      <c r="FY209">
        <v>3.3008799999999998</v>
      </c>
      <c r="FZ209">
        <v>999.9</v>
      </c>
      <c r="GA209">
        <v>9999</v>
      </c>
      <c r="GB209">
        <v>9999</v>
      </c>
      <c r="GC209">
        <v>9999</v>
      </c>
      <c r="GD209">
        <v>1.87832</v>
      </c>
      <c r="GE209">
        <v>1.87988</v>
      </c>
      <c r="GF209">
        <v>1.8788100000000001</v>
      </c>
      <c r="GG209">
        <v>1.87927</v>
      </c>
      <c r="GH209">
        <v>1.8807700000000001</v>
      </c>
      <c r="GI209">
        <v>1.8753</v>
      </c>
      <c r="GJ209">
        <v>1.8823799999999999</v>
      </c>
      <c r="GK209">
        <v>1.8771599999999999</v>
      </c>
      <c r="GL209">
        <v>5</v>
      </c>
      <c r="GM209">
        <v>0</v>
      </c>
      <c r="GN209">
        <v>0</v>
      </c>
      <c r="GO209">
        <v>0</v>
      </c>
      <c r="GP209" t="s">
        <v>386</v>
      </c>
      <c r="GQ209" t="s">
        <v>387</v>
      </c>
      <c r="GR209" t="s">
        <v>388</v>
      </c>
      <c r="GS209" t="s">
        <v>388</v>
      </c>
      <c r="GT209" t="s">
        <v>388</v>
      </c>
      <c r="GU209" t="s">
        <v>388</v>
      </c>
      <c r="GV209">
        <v>0</v>
      </c>
      <c r="GW209">
        <v>100</v>
      </c>
      <c r="GX209">
        <v>100</v>
      </c>
      <c r="GY209">
        <v>0.62</v>
      </c>
      <c r="GZ209">
        <v>-0.13800000000000001</v>
      </c>
      <c r="HA209">
        <v>0.59119999999995798</v>
      </c>
      <c r="HB209">
        <v>0</v>
      </c>
      <c r="HC209">
        <v>0</v>
      </c>
      <c r="HD209">
        <v>0</v>
      </c>
      <c r="HE209">
        <v>-0.14321</v>
      </c>
      <c r="HF209">
        <v>0</v>
      </c>
      <c r="HG209">
        <v>0</v>
      </c>
      <c r="HH209">
        <v>0</v>
      </c>
      <c r="HI209">
        <v>-1</v>
      </c>
      <c r="HJ209">
        <v>-1</v>
      </c>
      <c r="HK209">
        <v>-1</v>
      </c>
      <c r="HL209">
        <v>-1</v>
      </c>
      <c r="HM209">
        <v>4.5999999999999996</v>
      </c>
      <c r="HN209">
        <v>4.5999999999999996</v>
      </c>
      <c r="HO209">
        <v>0.159912</v>
      </c>
      <c r="HP209">
        <v>4.99878</v>
      </c>
      <c r="HQ209">
        <v>1.5490699999999999</v>
      </c>
      <c r="HR209">
        <v>2.3278799999999999</v>
      </c>
      <c r="HS209">
        <v>1.5148900000000001</v>
      </c>
      <c r="HT209">
        <v>1.2206999999999999E-3</v>
      </c>
      <c r="HU209">
        <v>29.601700000000001</v>
      </c>
      <c r="HV209">
        <v>23.938700000000001</v>
      </c>
      <c r="HW209">
        <v>2</v>
      </c>
      <c r="HX209">
        <v>481.97899999999998</v>
      </c>
      <c r="HY209">
        <v>205.39699999999999</v>
      </c>
      <c r="HZ209">
        <v>22</v>
      </c>
      <c r="IA209">
        <v>24.102799999999998</v>
      </c>
      <c r="IB209">
        <v>30.0001</v>
      </c>
      <c r="IC209">
        <v>24.0718</v>
      </c>
      <c r="ID209">
        <v>24.069400000000002</v>
      </c>
      <c r="IE209">
        <v>-1</v>
      </c>
      <c r="IF209">
        <v>-30</v>
      </c>
      <c r="IG209">
        <v>-30</v>
      </c>
      <c r="IH209">
        <v>22</v>
      </c>
      <c r="II209">
        <v>400</v>
      </c>
      <c r="IJ209">
        <v>15.804</v>
      </c>
      <c r="IK209">
        <v>100.66500000000001</v>
      </c>
      <c r="IL209">
        <v>101.05</v>
      </c>
    </row>
    <row r="210" spans="1:246" x14ac:dyDescent="0.35">
      <c r="A210">
        <v>192</v>
      </c>
      <c r="B210">
        <v>1717124276</v>
      </c>
      <c r="C210">
        <v>62403.900000095397</v>
      </c>
      <c r="D210" t="s">
        <v>1151</v>
      </c>
      <c r="E210" t="s">
        <v>1152</v>
      </c>
      <c r="F210" t="s">
        <v>381</v>
      </c>
      <c r="G210">
        <v>1717124276</v>
      </c>
      <c r="H210">
        <f t="shared" si="100"/>
        <v>9.3365562610791294E-4</v>
      </c>
      <c r="I210">
        <f t="shared" si="101"/>
        <v>0.93365562610791297</v>
      </c>
      <c r="J210">
        <f t="shared" si="102"/>
        <v>5.3600416583648673</v>
      </c>
      <c r="K210">
        <f t="shared" si="103"/>
        <v>421.47199999999998</v>
      </c>
      <c r="L210">
        <f t="shared" si="104"/>
        <v>264.41412331016687</v>
      </c>
      <c r="M210">
        <f t="shared" si="105"/>
        <v>26.578887711871662</v>
      </c>
      <c r="N210">
        <f t="shared" si="106"/>
        <v>42.366333618864005</v>
      </c>
      <c r="O210">
        <f t="shared" si="107"/>
        <v>5.8413672990250853E-2</v>
      </c>
      <c r="P210">
        <f t="shared" si="108"/>
        <v>2.9358088659377115</v>
      </c>
      <c r="Q210">
        <f t="shared" si="109"/>
        <v>5.7775589124131659E-2</v>
      </c>
      <c r="R210">
        <f t="shared" si="110"/>
        <v>3.6166491595524708E-2</v>
      </c>
      <c r="S210">
        <f t="shared" si="111"/>
        <v>77.16529163757609</v>
      </c>
      <c r="T210">
        <f t="shared" si="112"/>
        <v>23.37197553949029</v>
      </c>
      <c r="U210">
        <f t="shared" si="113"/>
        <v>23.37197553949029</v>
      </c>
      <c r="V210">
        <f t="shared" si="114"/>
        <v>2.8838340804600975</v>
      </c>
      <c r="W210">
        <f t="shared" si="115"/>
        <v>45.421303651763765</v>
      </c>
      <c r="X210">
        <f t="shared" si="116"/>
        <v>1.29317877670005</v>
      </c>
      <c r="Y210">
        <f t="shared" si="117"/>
        <v>2.8470754309796971</v>
      </c>
      <c r="Z210">
        <f t="shared" si="118"/>
        <v>1.5906553037600475</v>
      </c>
      <c r="AA210">
        <f t="shared" si="119"/>
        <v>-41.174213111358959</v>
      </c>
      <c r="AB210">
        <f t="shared" si="120"/>
        <v>-33.613808082896817</v>
      </c>
      <c r="AC210">
        <f t="shared" si="121"/>
        <v>-2.3798287708186527</v>
      </c>
      <c r="AD210">
        <f t="shared" si="122"/>
        <v>-2.5583274983347337E-3</v>
      </c>
      <c r="AE210">
        <f t="shared" si="123"/>
        <v>5.2898857777024029</v>
      </c>
      <c r="AF210">
        <f t="shared" si="124"/>
        <v>0.93553931371703847</v>
      </c>
      <c r="AG210">
        <f t="shared" si="125"/>
        <v>5.3600416583648673</v>
      </c>
      <c r="AH210">
        <v>433.35717941474797</v>
      </c>
      <c r="AI210">
        <v>426.896927272727</v>
      </c>
      <c r="AJ210">
        <v>-8.8815496949021903E-3</v>
      </c>
      <c r="AK210">
        <v>66.6938376670401</v>
      </c>
      <c r="AL210">
        <f t="shared" si="126"/>
        <v>0.93365562610791297</v>
      </c>
      <c r="AM210">
        <v>11.7577036377229</v>
      </c>
      <c r="AN210">
        <v>12.863676363636401</v>
      </c>
      <c r="AO210">
        <v>-4.2406396492886902E-7</v>
      </c>
      <c r="AP210">
        <v>77.838650990320801</v>
      </c>
      <c r="AQ210">
        <v>14</v>
      </c>
      <c r="AR210">
        <v>3</v>
      </c>
      <c r="AS210">
        <f t="shared" si="127"/>
        <v>1</v>
      </c>
      <c r="AT210">
        <f t="shared" si="128"/>
        <v>0</v>
      </c>
      <c r="AU210">
        <f t="shared" si="129"/>
        <v>53755.564937497518</v>
      </c>
      <c r="AV210" t="s">
        <v>427</v>
      </c>
      <c r="AW210">
        <v>10452.200000000001</v>
      </c>
      <c r="AX210">
        <v>1034.8442307692301</v>
      </c>
      <c r="AY210">
        <v>4484.24</v>
      </c>
      <c r="AZ210">
        <f t="shared" si="130"/>
        <v>0.76922639493666034</v>
      </c>
      <c r="BA210">
        <v>-1.01765535009789</v>
      </c>
      <c r="BB210" t="s">
        <v>1153</v>
      </c>
      <c r="BC210">
        <v>10448.4</v>
      </c>
      <c r="BD210">
        <v>1671.80192307692</v>
      </c>
      <c r="BE210">
        <v>2031.14</v>
      </c>
      <c r="BF210">
        <f t="shared" si="131"/>
        <v>0.17691448000781829</v>
      </c>
      <c r="BG210">
        <v>0.5</v>
      </c>
      <c r="BH210">
        <f t="shared" si="132"/>
        <v>336.54763081878804</v>
      </c>
      <c r="BI210">
        <f t="shared" si="133"/>
        <v>5.3600416583648673</v>
      </c>
      <c r="BJ210">
        <f t="shared" si="134"/>
        <v>29.770074552084544</v>
      </c>
      <c r="BK210">
        <f t="shared" si="135"/>
        <v>1.8950354792117933E-2</v>
      </c>
      <c r="BL210">
        <f t="shared" si="136"/>
        <v>1.207745404058804</v>
      </c>
      <c r="BM210">
        <f t="shared" si="137"/>
        <v>809.28401949646127</v>
      </c>
      <c r="BN210" t="s">
        <v>383</v>
      </c>
      <c r="BO210">
        <v>0</v>
      </c>
      <c r="BP210">
        <f t="shared" si="138"/>
        <v>809.28401949646127</v>
      </c>
      <c r="BQ210">
        <f t="shared" si="139"/>
        <v>0.60156167497244839</v>
      </c>
      <c r="BR210">
        <f t="shared" si="140"/>
        <v>0.29409200646952949</v>
      </c>
      <c r="BS210">
        <f t="shared" si="141"/>
        <v>0.66751819967755865</v>
      </c>
      <c r="BT210">
        <f t="shared" si="142"/>
        <v>0.36067409701089204</v>
      </c>
      <c r="BU210">
        <f t="shared" si="143"/>
        <v>0.71116803177011245</v>
      </c>
      <c r="BV210">
        <f t="shared" si="144"/>
        <v>0.14236373209775849</v>
      </c>
      <c r="BW210">
        <f t="shared" si="145"/>
        <v>0.85763626790224157</v>
      </c>
      <c r="BX210">
        <f t="shared" si="146"/>
        <v>399.95299999999997</v>
      </c>
      <c r="BY210">
        <f t="shared" si="147"/>
        <v>336.54763081878804</v>
      </c>
      <c r="BZ210">
        <f t="shared" si="148"/>
        <v>0.84146794953103998</v>
      </c>
      <c r="CA210">
        <f t="shared" si="149"/>
        <v>0.19293589906208003</v>
      </c>
      <c r="CB210">
        <v>1717124276</v>
      </c>
      <c r="CC210">
        <v>421.47199999999998</v>
      </c>
      <c r="CD210">
        <v>428.29300000000001</v>
      </c>
      <c r="CE210">
        <v>12.8649</v>
      </c>
      <c r="CF210">
        <v>11.7567</v>
      </c>
      <c r="CG210">
        <v>420.84300000000002</v>
      </c>
      <c r="CH210">
        <v>13.004899999999999</v>
      </c>
      <c r="CI210">
        <v>500.00200000000001</v>
      </c>
      <c r="CJ210">
        <v>100.42</v>
      </c>
      <c r="CK210">
        <v>9.9924499999999999E-2</v>
      </c>
      <c r="CL210">
        <v>23.159600000000001</v>
      </c>
      <c r="CM210">
        <v>22.3645</v>
      </c>
      <c r="CN210">
        <v>999.9</v>
      </c>
      <c r="CO210">
        <v>0</v>
      </c>
      <c r="CP210">
        <v>0</v>
      </c>
      <c r="CQ210">
        <v>9993.75</v>
      </c>
      <c r="CR210">
        <v>0</v>
      </c>
      <c r="CS210">
        <v>1.5289399999999999E-3</v>
      </c>
      <c r="CT210">
        <v>399.95299999999997</v>
      </c>
      <c r="CU210">
        <v>0.95002900000000001</v>
      </c>
      <c r="CV210">
        <v>4.99707E-2</v>
      </c>
      <c r="CW210">
        <v>0</v>
      </c>
      <c r="CX210">
        <v>1671.72</v>
      </c>
      <c r="CY210">
        <v>8.2756299999999996</v>
      </c>
      <c r="CZ210">
        <v>3881.35</v>
      </c>
      <c r="DA210">
        <v>3404.47</v>
      </c>
      <c r="DB210">
        <v>36.811999999999998</v>
      </c>
      <c r="DC210">
        <v>40.125</v>
      </c>
      <c r="DD210">
        <v>38.811999999999998</v>
      </c>
      <c r="DE210">
        <v>40.061999999999998</v>
      </c>
      <c r="DF210">
        <v>40.436999999999998</v>
      </c>
      <c r="DG210">
        <v>372.1</v>
      </c>
      <c r="DH210">
        <v>19.57</v>
      </c>
      <c r="DI210">
        <v>0</v>
      </c>
      <c r="DJ210">
        <v>300.200000047684</v>
      </c>
      <c r="DK210">
        <v>0</v>
      </c>
      <c r="DL210">
        <v>1671.80192307692</v>
      </c>
      <c r="DM210">
        <v>-0.73538461387717502</v>
      </c>
      <c r="DN210">
        <v>-0.50495725690109405</v>
      </c>
      <c r="DO210">
        <v>3882.1603846153898</v>
      </c>
      <c r="DP210">
        <v>15</v>
      </c>
      <c r="DQ210">
        <v>1717124313</v>
      </c>
      <c r="DR210" t="s">
        <v>1154</v>
      </c>
      <c r="DS210">
        <v>1717124313</v>
      </c>
      <c r="DT210">
        <v>1717124300</v>
      </c>
      <c r="DU210">
        <v>193</v>
      </c>
      <c r="DV210">
        <v>8.9999999999999993E-3</v>
      </c>
      <c r="DW210">
        <v>-2E-3</v>
      </c>
      <c r="DX210">
        <v>0.629</v>
      </c>
      <c r="DY210">
        <v>-0.14000000000000001</v>
      </c>
      <c r="DZ210">
        <v>428</v>
      </c>
      <c r="EA210">
        <v>12</v>
      </c>
      <c r="EB210">
        <v>0.45</v>
      </c>
      <c r="EC210">
        <v>0.08</v>
      </c>
      <c r="ED210">
        <v>-6.7986185714285696</v>
      </c>
      <c r="EE210">
        <v>-0.13959818181817901</v>
      </c>
      <c r="EF210">
        <v>5.2407774712728901E-2</v>
      </c>
      <c r="EG210">
        <v>1</v>
      </c>
      <c r="EH210">
        <v>421.47661913939697</v>
      </c>
      <c r="EI210">
        <v>-0.39723559147818899</v>
      </c>
      <c r="EJ210">
        <v>5.0315189272553601E-2</v>
      </c>
      <c r="EK210">
        <v>1</v>
      </c>
      <c r="EL210">
        <v>1.10622476190476</v>
      </c>
      <c r="EM210">
        <v>-6.2968831168812396E-3</v>
      </c>
      <c r="EN210">
        <v>1.4240974386393499E-3</v>
      </c>
      <c r="EO210">
        <v>1</v>
      </c>
      <c r="EP210">
        <v>3</v>
      </c>
      <c r="EQ210">
        <v>3</v>
      </c>
      <c r="ER210" t="s">
        <v>385</v>
      </c>
      <c r="ES210">
        <v>2.9785499999999998</v>
      </c>
      <c r="ET210">
        <v>2.8300200000000002</v>
      </c>
      <c r="EU210">
        <v>0.103043</v>
      </c>
      <c r="EV210">
        <v>0.103728</v>
      </c>
      <c r="EW210">
        <v>7.5105199999999997E-2</v>
      </c>
      <c r="EX210">
        <v>6.8698200000000001E-2</v>
      </c>
      <c r="EY210">
        <v>25253.200000000001</v>
      </c>
      <c r="EZ210">
        <v>30812.1</v>
      </c>
      <c r="FA210">
        <v>26052.400000000001</v>
      </c>
      <c r="FB210">
        <v>31241.200000000001</v>
      </c>
      <c r="FC210">
        <v>32302</v>
      </c>
      <c r="FD210">
        <v>35477</v>
      </c>
      <c r="FE210">
        <v>38352.300000000003</v>
      </c>
      <c r="FF210">
        <v>41430.300000000003</v>
      </c>
      <c r="FG210">
        <v>2.1600299999999999</v>
      </c>
      <c r="FH210">
        <v>1.4922500000000001</v>
      </c>
      <c r="FI210">
        <v>6.86422E-2</v>
      </c>
      <c r="FJ210">
        <v>0</v>
      </c>
      <c r="FK210">
        <v>21.232299999999999</v>
      </c>
      <c r="FL210">
        <v>999.9</v>
      </c>
      <c r="FM210">
        <v>33.573</v>
      </c>
      <c r="FN210">
        <v>27.280999999999999</v>
      </c>
      <c r="FO210">
        <v>12.165100000000001</v>
      </c>
      <c r="FP210">
        <v>62.667400000000001</v>
      </c>
      <c r="FQ210">
        <v>44.170699999999997</v>
      </c>
      <c r="FR210">
        <v>1</v>
      </c>
      <c r="FS210">
        <v>-0.26091999999999999</v>
      </c>
      <c r="FT210">
        <v>0.130275</v>
      </c>
      <c r="FU210">
        <v>20.2638</v>
      </c>
      <c r="FV210">
        <v>5.2488900000000003</v>
      </c>
      <c r="FW210">
        <v>12.039899999999999</v>
      </c>
      <c r="FX210">
        <v>5.0246000000000004</v>
      </c>
      <c r="FY210">
        <v>3.3009499999999998</v>
      </c>
      <c r="FZ210">
        <v>999.9</v>
      </c>
      <c r="GA210">
        <v>9999</v>
      </c>
      <c r="GB210">
        <v>9999</v>
      </c>
      <c r="GC210">
        <v>9999</v>
      </c>
      <c r="GD210">
        <v>1.8783399999999999</v>
      </c>
      <c r="GE210">
        <v>1.87992</v>
      </c>
      <c r="GF210">
        <v>1.87887</v>
      </c>
      <c r="GG210">
        <v>1.87927</v>
      </c>
      <c r="GH210">
        <v>1.8808</v>
      </c>
      <c r="GI210">
        <v>1.87531</v>
      </c>
      <c r="GJ210">
        <v>1.88246</v>
      </c>
      <c r="GK210">
        <v>1.8772800000000001</v>
      </c>
      <c r="GL210">
        <v>5</v>
      </c>
      <c r="GM210">
        <v>0</v>
      </c>
      <c r="GN210">
        <v>0</v>
      </c>
      <c r="GO210">
        <v>0</v>
      </c>
      <c r="GP210" t="s">
        <v>386</v>
      </c>
      <c r="GQ210" t="s">
        <v>387</v>
      </c>
      <c r="GR210" t="s">
        <v>388</v>
      </c>
      <c r="GS210" t="s">
        <v>388</v>
      </c>
      <c r="GT210" t="s">
        <v>388</v>
      </c>
      <c r="GU210" t="s">
        <v>388</v>
      </c>
      <c r="GV210">
        <v>0</v>
      </c>
      <c r="GW210">
        <v>100</v>
      </c>
      <c r="GX210">
        <v>100</v>
      </c>
      <c r="GY210">
        <v>0.629</v>
      </c>
      <c r="GZ210">
        <v>-0.14000000000000001</v>
      </c>
      <c r="HA210">
        <v>0.62000000000000499</v>
      </c>
      <c r="HB210">
        <v>0</v>
      </c>
      <c r="HC210">
        <v>0</v>
      </c>
      <c r="HD210">
        <v>0</v>
      </c>
      <c r="HE210">
        <v>-0.13838999999999799</v>
      </c>
      <c r="HF210">
        <v>0</v>
      </c>
      <c r="HG210">
        <v>0</v>
      </c>
      <c r="HH210">
        <v>0</v>
      </c>
      <c r="HI210">
        <v>-1</v>
      </c>
      <c r="HJ210">
        <v>-1</v>
      </c>
      <c r="HK210">
        <v>-1</v>
      </c>
      <c r="HL210">
        <v>-1</v>
      </c>
      <c r="HM210">
        <v>4.7</v>
      </c>
      <c r="HN210">
        <v>4.5999999999999996</v>
      </c>
      <c r="HO210">
        <v>0.159912</v>
      </c>
      <c r="HP210">
        <v>4.99878</v>
      </c>
      <c r="HQ210">
        <v>1.5502899999999999</v>
      </c>
      <c r="HR210">
        <v>2.3278799999999999</v>
      </c>
      <c r="HS210">
        <v>1.5148900000000001</v>
      </c>
      <c r="HT210">
        <v>1.2206999999999999E-3</v>
      </c>
      <c r="HU210">
        <v>29.601700000000001</v>
      </c>
      <c r="HV210">
        <v>23.938700000000001</v>
      </c>
      <c r="HW210">
        <v>2</v>
      </c>
      <c r="HX210">
        <v>481.85300000000001</v>
      </c>
      <c r="HY210">
        <v>205.23500000000001</v>
      </c>
      <c r="HZ210">
        <v>22.0002</v>
      </c>
      <c r="IA210">
        <v>24.1004</v>
      </c>
      <c r="IB210">
        <v>30</v>
      </c>
      <c r="IC210">
        <v>24.069800000000001</v>
      </c>
      <c r="ID210">
        <v>24.065300000000001</v>
      </c>
      <c r="IE210">
        <v>-1</v>
      </c>
      <c r="IF210">
        <v>-30</v>
      </c>
      <c r="IG210">
        <v>-30</v>
      </c>
      <c r="IH210">
        <v>22</v>
      </c>
      <c r="II210">
        <v>400</v>
      </c>
      <c r="IJ210">
        <v>15.804</v>
      </c>
      <c r="IK210">
        <v>100.67100000000001</v>
      </c>
      <c r="IL210">
        <v>101.051</v>
      </c>
    </row>
    <row r="211" spans="1:246" x14ac:dyDescent="0.35">
      <c r="A211">
        <v>193</v>
      </c>
      <c r="B211">
        <v>1717124576</v>
      </c>
      <c r="C211">
        <v>62703.900000095397</v>
      </c>
      <c r="D211" t="s">
        <v>1155</v>
      </c>
      <c r="E211" t="s">
        <v>1156</v>
      </c>
      <c r="F211" t="s">
        <v>381</v>
      </c>
      <c r="G211">
        <v>1717124576</v>
      </c>
      <c r="H211">
        <f t="shared" ref="H211:H274" si="150">(I211)/1000</f>
        <v>9.3763023836165762E-4</v>
      </c>
      <c r="I211">
        <f t="shared" ref="I211:I238" si="151">IF($F$7, AL211, AF211)</f>
        <v>0.9376302383616576</v>
      </c>
      <c r="J211">
        <f t="shared" ref="J211:J238" si="152">IF($F$7, AG211, AE211)</f>
        <v>5.2144307248129831</v>
      </c>
      <c r="K211">
        <f t="shared" ref="K211:K274" si="153">CC211 - IF(AS211&gt;1, J211*$B$7*100/(AU211*CQ211), 0)</f>
        <v>421.15100000000001</v>
      </c>
      <c r="L211">
        <f t="shared" ref="L211:L274" si="154">((R211-H211/2)*K211-J211)/(R211+H211/2)</f>
        <v>268.52732014333623</v>
      </c>
      <c r="M211">
        <f t="shared" ref="M211:M274" si="155">L211*(CJ211+CK211)/1000</f>
        <v>26.99240703696082</v>
      </c>
      <c r="N211">
        <f t="shared" ref="N211:N238" si="156">(CC211 - IF(AS211&gt;1, J211*$B$7*100/(AU211*CQ211), 0))*(CJ211+CK211)/1000</f>
        <v>42.334162534951993</v>
      </c>
      <c r="O211">
        <f t="shared" ref="O211:O274" si="157">2/((1/Q211-1/P211)+SIGN(Q211)*SQRT((1/Q211-1/P211)*(1/Q211-1/P211) + 4*$C$7/(($C$7+1)*($C$7+1))*(2*1/Q211*1/P211-1/P211*1/P211)))</f>
        <v>5.8604762876405585E-2</v>
      </c>
      <c r="P211">
        <f t="shared" ref="P211:P238" si="158">IF(LEFT($D$7,1)&lt;&gt;"0",IF(LEFT($D$7,1)="1",3,$E$7),$D$5+$E$5*(CQ211*CJ211/($K$5*1000))+$F$5*(CQ211*CJ211/($K$5*1000))*MAX(MIN($B$7,$J$5),$I$5)*MAX(MIN($B$7,$J$5),$I$5)+$G$5*MAX(MIN($B$7,$J$5),$I$5)*(CQ211*CJ211/($K$5*1000))+$H$5*(CQ211*CJ211/($K$5*1000))*(CQ211*CJ211/($K$5*1000)))</f>
        <v>2.9364677738183333</v>
      </c>
      <c r="Q211">
        <f t="shared" ref="Q211:Q238" si="159">H211*(1000-(1000*0.61365*EXP(17.502*U211/(240.97+U211))/(CJ211+CK211)+CE211)/2)/(1000*0.61365*EXP(17.502*U211/(240.97+U211))/(CJ211+CK211)-CE211)</f>
        <v>5.7962664592211881E-2</v>
      </c>
      <c r="R211">
        <f t="shared" ref="R211:R238" si="160">1/(($C$7+1)/(O211/1.6)+1/(P211/1.37)) + $C$7/(($C$7+1)/(O211/1.6) + $C$7/(P211/1.37))</f>
        <v>3.6283769031569643E-2</v>
      </c>
      <c r="S211">
        <f t="shared" ref="S211:S238" si="161">(BX211*CA211)</f>
        <v>77.174884608684081</v>
      </c>
      <c r="T211">
        <f t="shared" ref="T211:T274" si="162">(CL211+(S211+2*0.95*0.0000000567*(((CL211+$B$9)+273)^4-(CL211+273)^4)-44100*H211)/(1.84*29.3*P211+8*0.95*0.0000000567*(CL211+273)^3))</f>
        <v>23.38525152947733</v>
      </c>
      <c r="U211">
        <f t="shared" ref="U211:U274" si="163">($C$9*CM211+$D$9*CN211+$E$9*T211)</f>
        <v>23.38525152947733</v>
      </c>
      <c r="V211">
        <f t="shared" ref="V211:V274" si="164">0.61365*EXP(17.502*U211/(240.97+U211))</f>
        <v>2.8861456542880877</v>
      </c>
      <c r="W211">
        <f t="shared" ref="W211:W274" si="165">(X211/Y211*100)</f>
        <v>45.407205787792435</v>
      </c>
      <c r="X211">
        <f t="shared" ref="X211:X238" si="166">CE211*(CJ211+CK211)/1000</f>
        <v>1.2938953965439999</v>
      </c>
      <c r="Y211">
        <f t="shared" ref="Y211:Y238" si="167">0.61365*EXP(17.502*CL211/(240.97+CL211))</f>
        <v>2.8495375879126636</v>
      </c>
      <c r="Z211">
        <f t="shared" ref="Z211:Z238" si="168">(V211-CE211*(CJ211+CK211)/1000)</f>
        <v>1.5922502577440878</v>
      </c>
      <c r="AA211">
        <f t="shared" ref="AA211:AA238" si="169">(-H211*44100)</f>
        <v>-41.349493511749102</v>
      </c>
      <c r="AB211">
        <f t="shared" ref="AB211:AB238" si="170">2*29.3*P211*0.92*(CL211-U211)</f>
        <v>-33.459240411836696</v>
      </c>
      <c r="AC211">
        <f t="shared" ref="AC211:AC238" si="171">2*0.95*0.0000000567*(((CL211+$B$9)+273)^4-(U211+273)^4)</f>
        <v>-2.3686846399137251</v>
      </c>
      <c r="AD211">
        <f t="shared" ref="AD211:AD274" si="172">S211+AC211+AA211+AB211</f>
        <v>-2.5339548154406089E-3</v>
      </c>
      <c r="AE211">
        <f t="shared" ref="AE211:AE238" si="173">CI211*AS211*(CD211-CC211*(1000-AS211*CF211)/(1000-AS211*CE211))/(100*$B$7)</f>
        <v>5.2154858000553626</v>
      </c>
      <c r="AF211">
        <f t="shared" ref="AF211:AF238" si="174">1000*CI211*AS211*(CE211-CF211)/(100*$B$7*(1000-AS211*CE211))</f>
        <v>0.93902417805323402</v>
      </c>
      <c r="AG211">
        <f t="shared" ref="AG211:AG274" si="175">(AH211 - AI211 - CJ211*1000/(8.314*(CL211+273.15)) * AK211/CI211 * AJ211) * CI211/(100*$B$7) * (1000 - CF211)/1000</f>
        <v>5.2144307248129831</v>
      </c>
      <c r="AH211">
        <v>432.97950851255302</v>
      </c>
      <c r="AI211">
        <v>426.62313939393999</v>
      </c>
      <c r="AJ211">
        <v>4.5488861291533697E-3</v>
      </c>
      <c r="AK211">
        <v>66.693857866034506</v>
      </c>
      <c r="AL211">
        <f t="shared" ref="AL211:AL274" si="176">(AN211 - AM211 + CJ211*1000/(8.314*(CL211+273.15)) * AP211/CI211 * AO211) * CI211/(100*$B$7) * 1000/(1000 - AN211)</f>
        <v>0.9376302383616576</v>
      </c>
      <c r="AM211">
        <v>11.759712065026701</v>
      </c>
      <c r="AN211">
        <v>12.8703357575758</v>
      </c>
      <c r="AO211">
        <v>4.2581963909575597E-6</v>
      </c>
      <c r="AP211">
        <v>77.838688586978407</v>
      </c>
      <c r="AQ211">
        <v>14</v>
      </c>
      <c r="AR211">
        <v>3</v>
      </c>
      <c r="AS211">
        <f t="shared" ref="AS211:AS238" si="177">IF(AQ211*$H$15&gt;=AU211,1,(AU211/(AU211-AQ211*$H$15)))</f>
        <v>1</v>
      </c>
      <c r="AT211">
        <f t="shared" ref="AT211:AT274" si="178">(AS211-1)*100</f>
        <v>0</v>
      </c>
      <c r="AU211">
        <f t="shared" ref="AU211:AU238" si="179">MAX(0,($B$15+$C$15*CQ211)/(1+$D$15*CQ211)*CJ211/(CL211+273)*$E$15)</f>
        <v>53772.317033099032</v>
      </c>
      <c r="AV211" t="s">
        <v>427</v>
      </c>
      <c r="AW211">
        <v>10452.200000000001</v>
      </c>
      <c r="AX211">
        <v>1034.8442307692301</v>
      </c>
      <c r="AY211">
        <v>4484.24</v>
      </c>
      <c r="AZ211">
        <f t="shared" ref="AZ211:AZ274" si="180">1-AX211/AY211</f>
        <v>0.76922639493666034</v>
      </c>
      <c r="BA211">
        <v>-1.01765535009789</v>
      </c>
      <c r="BB211" t="s">
        <v>1157</v>
      </c>
      <c r="BC211">
        <v>10455.9</v>
      </c>
      <c r="BD211">
        <v>1673.0047999999999</v>
      </c>
      <c r="BE211">
        <v>2031.86</v>
      </c>
      <c r="BF211">
        <f t="shared" ref="BF211:BF274" si="181">1-BD211/BE211</f>
        <v>0.17661413680076388</v>
      </c>
      <c r="BG211">
        <v>0.5</v>
      </c>
      <c r="BH211">
        <f t="shared" ref="BH211:BH238" si="182">BY211</f>
        <v>336.58297230434204</v>
      </c>
      <c r="BI211">
        <f t="shared" ref="BI211:BI238" si="183">J211</f>
        <v>5.2144307248129831</v>
      </c>
      <c r="BJ211">
        <f t="shared" ref="BJ211:BJ238" si="184">BF211*BG211*BH211</f>
        <v>29.722655557683392</v>
      </c>
      <c r="BK211">
        <f t="shared" ref="BK211:BK238" si="185">(BI211-BA211)/BH211</f>
        <v>1.8515749719138351E-2</v>
      </c>
      <c r="BL211">
        <f t="shared" ref="BL211:BL238" si="186">(AY211-BE211)/BE211</f>
        <v>1.2069630781648344</v>
      </c>
      <c r="BM211">
        <f t="shared" ref="BM211:BM238" si="187">AX211/(AZ211+AX211/BE211)</f>
        <v>809.39829735879118</v>
      </c>
      <c r="BN211" t="s">
        <v>383</v>
      </c>
      <c r="BO211">
        <v>0</v>
      </c>
      <c r="BP211">
        <f t="shared" ref="BP211:BP274" si="188">IF(BO211&lt;&gt;0, BO211, BM211)</f>
        <v>809.39829735879118</v>
      </c>
      <c r="BQ211">
        <f t="shared" ref="BQ211:BQ274" si="189">1-BP211/BE211</f>
        <v>0.60164662065359265</v>
      </c>
      <c r="BR211">
        <f t="shared" ref="BR211:BR238" si="190">(BE211-BD211)/(BE211-BP211)</f>
        <v>0.29355128199490399</v>
      </c>
      <c r="BS211">
        <f t="shared" ref="BS211:BS238" si="191">(AY211-BE211)/(AY211-BP211)</f>
        <v>0.66734303092223213</v>
      </c>
      <c r="BT211">
        <f t="shared" ref="BT211:BT238" si="192">(BE211-BD211)/(BE211-AX211)</f>
        <v>0.35992931212800022</v>
      </c>
      <c r="BU211">
        <f t="shared" ref="BU211:BU238" si="193">(AY211-BE211)/(AY211-AX211)</f>
        <v>0.71095929956071457</v>
      </c>
      <c r="BV211">
        <f t="shared" ref="BV211:BV238" si="194">(BR211*BP211/BD211)</f>
        <v>0.14201986021448693</v>
      </c>
      <c r="BW211">
        <f t="shared" ref="BW211:BW274" si="195">(1-BV211)</f>
        <v>0.85798013978551313</v>
      </c>
      <c r="BX211">
        <f t="shared" ref="BX211:BX238" si="196">$B$13*CR211+$C$13*CS211+$F$13*CT211*(1-CW211)</f>
        <v>399.99400000000003</v>
      </c>
      <c r="BY211">
        <f t="shared" ref="BY211:BY274" si="197">BX211*BZ211</f>
        <v>336.58297230434204</v>
      </c>
      <c r="BZ211">
        <f t="shared" ref="BZ211:BZ238" si="198">($B$13*$D$11+$C$13*$D$11+$F$13*((DG211+CY211)/MAX(DG211+CY211+DH211, 0.1)*$I$11+DH211/MAX(DG211+CY211+DH211, 0.1)*$J$11))/($B$13+$C$13+$F$13)</f>
        <v>0.84147005281164722</v>
      </c>
      <c r="CA211">
        <f t="shared" ref="CA211:CA238" si="199">($B$13*$K$11+$C$13*$K$11+$F$13*((DG211+CY211)/MAX(DG211+CY211+DH211, 0.1)*$P$11+DH211/MAX(DG211+CY211+DH211, 0.1)*$Q$11))/($B$13+$C$13+$F$13)</f>
        <v>0.19294010562329453</v>
      </c>
      <c r="CB211">
        <v>1717124576</v>
      </c>
      <c r="CC211">
        <v>421.15100000000001</v>
      </c>
      <c r="CD211">
        <v>427.88400000000001</v>
      </c>
      <c r="CE211">
        <v>12.872</v>
      </c>
      <c r="CF211">
        <v>11.7597</v>
      </c>
      <c r="CG211">
        <v>420.56099999999998</v>
      </c>
      <c r="CH211">
        <v>13.01</v>
      </c>
      <c r="CI211">
        <v>500.01100000000002</v>
      </c>
      <c r="CJ211">
        <v>100.42</v>
      </c>
      <c r="CK211">
        <v>0.100152</v>
      </c>
      <c r="CL211">
        <v>23.1739</v>
      </c>
      <c r="CM211">
        <v>22.3721</v>
      </c>
      <c r="CN211">
        <v>999.9</v>
      </c>
      <c r="CO211">
        <v>0</v>
      </c>
      <c r="CP211">
        <v>0</v>
      </c>
      <c r="CQ211">
        <v>9997.5</v>
      </c>
      <c r="CR211">
        <v>0</v>
      </c>
      <c r="CS211">
        <v>1.5289399999999999E-3</v>
      </c>
      <c r="CT211">
        <v>399.99400000000003</v>
      </c>
      <c r="CU211">
        <v>0.94995499999999999</v>
      </c>
      <c r="CV211">
        <v>5.0044999999999999E-2</v>
      </c>
      <c r="CW211">
        <v>0</v>
      </c>
      <c r="CX211">
        <v>1672.75</v>
      </c>
      <c r="CY211">
        <v>8.2756299999999996</v>
      </c>
      <c r="CZ211">
        <v>3884.81</v>
      </c>
      <c r="DA211">
        <v>3404.75</v>
      </c>
      <c r="DB211">
        <v>36.811999999999998</v>
      </c>
      <c r="DC211">
        <v>40.186999999999998</v>
      </c>
      <c r="DD211">
        <v>38.811999999999998</v>
      </c>
      <c r="DE211">
        <v>40.125</v>
      </c>
      <c r="DF211">
        <v>40.436999999999998</v>
      </c>
      <c r="DG211">
        <v>372.11</v>
      </c>
      <c r="DH211">
        <v>19.600000000000001</v>
      </c>
      <c r="DI211">
        <v>0</v>
      </c>
      <c r="DJ211">
        <v>299</v>
      </c>
      <c r="DK211">
        <v>0</v>
      </c>
      <c r="DL211">
        <v>1673.0047999999999</v>
      </c>
      <c r="DM211">
        <v>-1.20692308476656</v>
      </c>
      <c r="DN211">
        <v>-1.4230769083502199</v>
      </c>
      <c r="DO211">
        <v>3884.8344000000002</v>
      </c>
      <c r="DP211">
        <v>15</v>
      </c>
      <c r="DQ211">
        <v>1717124613</v>
      </c>
      <c r="DR211" t="s">
        <v>1158</v>
      </c>
      <c r="DS211">
        <v>1717124613</v>
      </c>
      <c r="DT211">
        <v>1717124604</v>
      </c>
      <c r="DU211">
        <v>194</v>
      </c>
      <c r="DV211">
        <v>-3.9E-2</v>
      </c>
      <c r="DW211">
        <v>2E-3</v>
      </c>
      <c r="DX211">
        <v>0.59</v>
      </c>
      <c r="DY211">
        <v>-0.13800000000000001</v>
      </c>
      <c r="DZ211">
        <v>428</v>
      </c>
      <c r="EA211">
        <v>12</v>
      </c>
      <c r="EB211">
        <v>0.34</v>
      </c>
      <c r="EC211">
        <v>0.08</v>
      </c>
      <c r="ED211">
        <v>-6.7710961904761904</v>
      </c>
      <c r="EE211">
        <v>-2.60696103896173E-2</v>
      </c>
      <c r="EF211">
        <v>2.3372185845611699E-2</v>
      </c>
      <c r="EG211">
        <v>1</v>
      </c>
      <c r="EH211">
        <v>421.12911914206302</v>
      </c>
      <c r="EI211">
        <v>-6.88239549800366E-2</v>
      </c>
      <c r="EJ211">
        <v>2.5646360216771399E-2</v>
      </c>
      <c r="EK211">
        <v>1</v>
      </c>
      <c r="EL211">
        <v>1.1078995238095199</v>
      </c>
      <c r="EM211">
        <v>8.5753246753239396E-3</v>
      </c>
      <c r="EN211">
        <v>1.5514309099926599E-3</v>
      </c>
      <c r="EO211">
        <v>1</v>
      </c>
      <c r="EP211">
        <v>3</v>
      </c>
      <c r="EQ211">
        <v>3</v>
      </c>
      <c r="ER211" t="s">
        <v>385</v>
      </c>
      <c r="ES211">
        <v>2.97858</v>
      </c>
      <c r="ET211">
        <v>2.8302900000000002</v>
      </c>
      <c r="EU211">
        <v>0.102993</v>
      </c>
      <c r="EV211">
        <v>0.103654</v>
      </c>
      <c r="EW211">
        <v>7.5128399999999998E-2</v>
      </c>
      <c r="EX211">
        <v>6.8711999999999995E-2</v>
      </c>
      <c r="EY211">
        <v>25254.799999999999</v>
      </c>
      <c r="EZ211">
        <v>30814.799999999999</v>
      </c>
      <c r="FA211">
        <v>26052.6</v>
      </c>
      <c r="FB211">
        <v>31241.3</v>
      </c>
      <c r="FC211">
        <v>32301</v>
      </c>
      <c r="FD211">
        <v>35476.699999999997</v>
      </c>
      <c r="FE211">
        <v>38352.1</v>
      </c>
      <c r="FF211">
        <v>41430.6</v>
      </c>
      <c r="FG211">
        <v>2.1602299999999999</v>
      </c>
      <c r="FH211">
        <v>1.49255</v>
      </c>
      <c r="FI211">
        <v>6.8150500000000003E-2</v>
      </c>
      <c r="FJ211">
        <v>0</v>
      </c>
      <c r="FK211">
        <v>21.248100000000001</v>
      </c>
      <c r="FL211">
        <v>999.9</v>
      </c>
      <c r="FM211">
        <v>33.591999999999999</v>
      </c>
      <c r="FN211">
        <v>27.280999999999999</v>
      </c>
      <c r="FO211">
        <v>12.1724</v>
      </c>
      <c r="FP211">
        <v>62.8474</v>
      </c>
      <c r="FQ211">
        <v>44.134599999999999</v>
      </c>
      <c r="FR211">
        <v>1</v>
      </c>
      <c r="FS211">
        <v>-0.26147900000000002</v>
      </c>
      <c r="FT211">
        <v>0.14419899999999999</v>
      </c>
      <c r="FU211">
        <v>20.2638</v>
      </c>
      <c r="FV211">
        <v>5.2472399999999997</v>
      </c>
      <c r="FW211">
        <v>12.039899999999999</v>
      </c>
      <c r="FX211">
        <v>5.0238500000000004</v>
      </c>
      <c r="FY211">
        <v>3.3008000000000002</v>
      </c>
      <c r="FZ211">
        <v>999.9</v>
      </c>
      <c r="GA211">
        <v>9999</v>
      </c>
      <c r="GB211">
        <v>9999</v>
      </c>
      <c r="GC211">
        <v>9999</v>
      </c>
      <c r="GD211">
        <v>1.87832</v>
      </c>
      <c r="GE211">
        <v>1.87988</v>
      </c>
      <c r="GF211">
        <v>1.87883</v>
      </c>
      <c r="GG211">
        <v>1.87927</v>
      </c>
      <c r="GH211">
        <v>1.8808</v>
      </c>
      <c r="GI211">
        <v>1.87531</v>
      </c>
      <c r="GJ211">
        <v>1.88246</v>
      </c>
      <c r="GK211">
        <v>1.8772200000000001</v>
      </c>
      <c r="GL211">
        <v>5</v>
      </c>
      <c r="GM211">
        <v>0</v>
      </c>
      <c r="GN211">
        <v>0</v>
      </c>
      <c r="GO211">
        <v>0</v>
      </c>
      <c r="GP211" t="s">
        <v>386</v>
      </c>
      <c r="GQ211" t="s">
        <v>387</v>
      </c>
      <c r="GR211" t="s">
        <v>388</v>
      </c>
      <c r="GS211" t="s">
        <v>388</v>
      </c>
      <c r="GT211" t="s">
        <v>388</v>
      </c>
      <c r="GU211" t="s">
        <v>388</v>
      </c>
      <c r="GV211">
        <v>0</v>
      </c>
      <c r="GW211">
        <v>100</v>
      </c>
      <c r="GX211">
        <v>100</v>
      </c>
      <c r="GY211">
        <v>0.59</v>
      </c>
      <c r="GZ211">
        <v>-0.13800000000000001</v>
      </c>
      <c r="HA211">
        <v>0.62890909090907599</v>
      </c>
      <c r="HB211">
        <v>0</v>
      </c>
      <c r="HC211">
        <v>0</v>
      </c>
      <c r="HD211">
        <v>0</v>
      </c>
      <c r="HE211">
        <v>-0.140490000000002</v>
      </c>
      <c r="HF211">
        <v>0</v>
      </c>
      <c r="HG211">
        <v>0</v>
      </c>
      <c r="HH211">
        <v>0</v>
      </c>
      <c r="HI211">
        <v>-1</v>
      </c>
      <c r="HJ211">
        <v>-1</v>
      </c>
      <c r="HK211">
        <v>-1</v>
      </c>
      <c r="HL211">
        <v>-1</v>
      </c>
      <c r="HM211">
        <v>4.4000000000000004</v>
      </c>
      <c r="HN211">
        <v>4.5999999999999996</v>
      </c>
      <c r="HO211">
        <v>0.159912</v>
      </c>
      <c r="HP211">
        <v>4.99878</v>
      </c>
      <c r="HQ211">
        <v>1.5490699999999999</v>
      </c>
      <c r="HR211">
        <v>2.3278799999999999</v>
      </c>
      <c r="HS211">
        <v>1.5161100000000001</v>
      </c>
      <c r="HT211">
        <v>1.2206999999999999E-3</v>
      </c>
      <c r="HU211">
        <v>29.601700000000001</v>
      </c>
      <c r="HV211">
        <v>23.947399999999998</v>
      </c>
      <c r="HW211">
        <v>2</v>
      </c>
      <c r="HX211">
        <v>481.90100000000001</v>
      </c>
      <c r="HY211">
        <v>205.315</v>
      </c>
      <c r="HZ211">
        <v>22.0001</v>
      </c>
      <c r="IA211">
        <v>24.0947</v>
      </c>
      <c r="IB211">
        <v>30</v>
      </c>
      <c r="IC211">
        <v>24.061699999999998</v>
      </c>
      <c r="ID211">
        <v>24.0593</v>
      </c>
      <c r="IE211">
        <v>-1</v>
      </c>
      <c r="IF211">
        <v>-30</v>
      </c>
      <c r="IG211">
        <v>-30</v>
      </c>
      <c r="IH211">
        <v>22</v>
      </c>
      <c r="II211">
        <v>400</v>
      </c>
      <c r="IJ211">
        <v>15.804</v>
      </c>
      <c r="IK211">
        <v>100.67100000000001</v>
      </c>
      <c r="IL211">
        <v>101.051</v>
      </c>
    </row>
    <row r="212" spans="1:246" x14ac:dyDescent="0.35">
      <c r="A212">
        <v>194</v>
      </c>
      <c r="B212">
        <v>1717124876</v>
      </c>
      <c r="C212">
        <v>63003.900000095397</v>
      </c>
      <c r="D212" t="s">
        <v>1159</v>
      </c>
      <c r="E212" t="s">
        <v>1160</v>
      </c>
      <c r="F212" t="s">
        <v>381</v>
      </c>
      <c r="G212">
        <v>1717124876</v>
      </c>
      <c r="H212">
        <f t="shared" si="150"/>
        <v>9.4417761742677554E-4</v>
      </c>
      <c r="I212">
        <f t="shared" si="151"/>
        <v>0.94417761742677553</v>
      </c>
      <c r="J212">
        <f t="shared" si="152"/>
        <v>5.2315943823484705</v>
      </c>
      <c r="K212">
        <f t="shared" si="153"/>
        <v>420.93</v>
      </c>
      <c r="L212">
        <f t="shared" si="154"/>
        <v>268.77564556189282</v>
      </c>
      <c r="M212">
        <f t="shared" si="155"/>
        <v>27.017596022465476</v>
      </c>
      <c r="N212">
        <f t="shared" si="156"/>
        <v>42.312303519768001</v>
      </c>
      <c r="O212">
        <f t="shared" si="157"/>
        <v>5.8995272469065108E-2</v>
      </c>
      <c r="P212">
        <f t="shared" si="158"/>
        <v>2.9378025761741782</v>
      </c>
      <c r="Q212">
        <f t="shared" si="159"/>
        <v>5.8344931845258047E-2</v>
      </c>
      <c r="R212">
        <f t="shared" si="160"/>
        <v>3.6523415445104596E-2</v>
      </c>
      <c r="S212">
        <f t="shared" si="161"/>
        <v>77.166226957906815</v>
      </c>
      <c r="T212">
        <f t="shared" si="162"/>
        <v>23.392006889402531</v>
      </c>
      <c r="U212">
        <f t="shared" si="163"/>
        <v>23.392006889402531</v>
      </c>
      <c r="V212">
        <f t="shared" si="164"/>
        <v>2.8873224984053647</v>
      </c>
      <c r="W212">
        <f t="shared" si="165"/>
        <v>45.403381935715288</v>
      </c>
      <c r="X212">
        <f t="shared" si="166"/>
        <v>1.2944591465940001</v>
      </c>
      <c r="Y212">
        <f t="shared" si="167"/>
        <v>2.8510192223715176</v>
      </c>
      <c r="Z212">
        <f t="shared" si="168"/>
        <v>1.5928633518113646</v>
      </c>
      <c r="AA212">
        <f t="shared" si="169"/>
        <v>-41.6382329285208</v>
      </c>
      <c r="AB212">
        <f t="shared" si="170"/>
        <v>-33.182290378913123</v>
      </c>
      <c r="AC212">
        <f t="shared" si="171"/>
        <v>-2.3481937006910614</v>
      </c>
      <c r="AD212">
        <f t="shared" si="172"/>
        <v>-2.4900502181637307E-3</v>
      </c>
      <c r="AE212">
        <f t="shared" si="173"/>
        <v>5.1936921289852425</v>
      </c>
      <c r="AF212">
        <f t="shared" si="174"/>
        <v>0.93960533267147661</v>
      </c>
      <c r="AG212">
        <f t="shared" si="175"/>
        <v>5.2315943823484705</v>
      </c>
      <c r="AH212">
        <v>432.768979639892</v>
      </c>
      <c r="AI212">
        <v>426.41065454545401</v>
      </c>
      <c r="AJ212">
        <v>1.05101378425459E-3</v>
      </c>
      <c r="AK212">
        <v>66.6937783211999</v>
      </c>
      <c r="AL212">
        <f t="shared" si="176"/>
        <v>0.94417761742677553</v>
      </c>
      <c r="AM212">
        <v>11.763648995110501</v>
      </c>
      <c r="AN212">
        <v>12.8820854545454</v>
      </c>
      <c r="AO212">
        <v>-4.0346094945410696E-6</v>
      </c>
      <c r="AP212">
        <v>77.838476700199195</v>
      </c>
      <c r="AQ212">
        <v>14</v>
      </c>
      <c r="AR212">
        <v>3</v>
      </c>
      <c r="AS212">
        <f t="shared" si="177"/>
        <v>1</v>
      </c>
      <c r="AT212">
        <f t="shared" si="178"/>
        <v>0</v>
      </c>
      <c r="AU212">
        <f t="shared" si="179"/>
        <v>53809.979150571693</v>
      </c>
      <c r="AV212" t="s">
        <v>427</v>
      </c>
      <c r="AW212">
        <v>10452.200000000001</v>
      </c>
      <c r="AX212">
        <v>1034.8442307692301</v>
      </c>
      <c r="AY212">
        <v>4484.24</v>
      </c>
      <c r="AZ212">
        <f t="shared" si="180"/>
        <v>0.76922639493666034</v>
      </c>
      <c r="BA212">
        <v>-1.01765535009789</v>
      </c>
      <c r="BB212" t="s">
        <v>1161</v>
      </c>
      <c r="BC212">
        <v>10452.1</v>
      </c>
      <c r="BD212">
        <v>1674.6723999999999</v>
      </c>
      <c r="BE212">
        <v>2032.56</v>
      </c>
      <c r="BF212">
        <f t="shared" si="181"/>
        <v>0.17607726217184239</v>
      </c>
      <c r="BG212">
        <v>0.5</v>
      </c>
      <c r="BH212">
        <f t="shared" si="182"/>
        <v>336.55182347895339</v>
      </c>
      <c r="BI212">
        <f t="shared" si="183"/>
        <v>5.2315943823484705</v>
      </c>
      <c r="BJ212">
        <f t="shared" si="184"/>
        <v>29.629561828557648</v>
      </c>
      <c r="BK212">
        <f t="shared" si="185"/>
        <v>1.8568461961808874E-2</v>
      </c>
      <c r="BL212">
        <f t="shared" si="186"/>
        <v>1.2062030149171488</v>
      </c>
      <c r="BM212">
        <f t="shared" si="187"/>
        <v>809.50935412994727</v>
      </c>
      <c r="BN212" t="s">
        <v>383</v>
      </c>
      <c r="BO212">
        <v>0</v>
      </c>
      <c r="BP212">
        <f t="shared" si="188"/>
        <v>809.50935412994727</v>
      </c>
      <c r="BQ212">
        <f t="shared" si="189"/>
        <v>0.60172917201462828</v>
      </c>
      <c r="BR212">
        <f t="shared" si="190"/>
        <v>0.29261878991560997</v>
      </c>
      <c r="BS212">
        <f t="shared" si="191"/>
        <v>0.66717270904069892</v>
      </c>
      <c r="BT212">
        <f t="shared" si="192"/>
        <v>0.35870696949686204</v>
      </c>
      <c r="BU212">
        <f t="shared" si="193"/>
        <v>0.71075636546824417</v>
      </c>
      <c r="BV212">
        <f t="shared" si="194"/>
        <v>0.14144715565317262</v>
      </c>
      <c r="BW212">
        <f t="shared" si="195"/>
        <v>0.85855284434682733</v>
      </c>
      <c r="BX212">
        <f t="shared" si="196"/>
        <v>399.95800000000003</v>
      </c>
      <c r="BY212">
        <f t="shared" si="197"/>
        <v>336.55182347895339</v>
      </c>
      <c r="BZ212">
        <f t="shared" si="198"/>
        <v>0.84146791282823041</v>
      </c>
      <c r="CA212">
        <f t="shared" si="199"/>
        <v>0.19293582565646095</v>
      </c>
      <c r="CB212">
        <v>1717124876</v>
      </c>
      <c r="CC212">
        <v>420.93</v>
      </c>
      <c r="CD212">
        <v>427.637</v>
      </c>
      <c r="CE212">
        <v>12.8775</v>
      </c>
      <c r="CF212">
        <v>11.7645</v>
      </c>
      <c r="CG212">
        <v>420.28100000000001</v>
      </c>
      <c r="CH212">
        <v>13.019500000000001</v>
      </c>
      <c r="CI212">
        <v>500.00299999999999</v>
      </c>
      <c r="CJ212">
        <v>100.42100000000001</v>
      </c>
      <c r="CK212">
        <v>9.9997600000000006E-2</v>
      </c>
      <c r="CL212">
        <v>23.182500000000001</v>
      </c>
      <c r="CM212">
        <v>22.403199999999998</v>
      </c>
      <c r="CN212">
        <v>999.9</v>
      </c>
      <c r="CO212">
        <v>0</v>
      </c>
      <c r="CP212">
        <v>0</v>
      </c>
      <c r="CQ212">
        <v>10005</v>
      </c>
      <c r="CR212">
        <v>0</v>
      </c>
      <c r="CS212">
        <v>1.5289399999999999E-3</v>
      </c>
      <c r="CT212">
        <v>399.95800000000003</v>
      </c>
      <c r="CU212">
        <v>0.95002900000000001</v>
      </c>
      <c r="CV212">
        <v>4.99707E-2</v>
      </c>
      <c r="CW212">
        <v>0</v>
      </c>
      <c r="CX212">
        <v>1674.9</v>
      </c>
      <c r="CY212">
        <v>8.2756299999999996</v>
      </c>
      <c r="CZ212">
        <v>3887.71</v>
      </c>
      <c r="DA212">
        <v>3404.52</v>
      </c>
      <c r="DB212">
        <v>36.811999999999998</v>
      </c>
      <c r="DC212">
        <v>40.125</v>
      </c>
      <c r="DD212">
        <v>38.75</v>
      </c>
      <c r="DE212">
        <v>40.125</v>
      </c>
      <c r="DF212">
        <v>40.436999999999998</v>
      </c>
      <c r="DG212">
        <v>372.11</v>
      </c>
      <c r="DH212">
        <v>19.57</v>
      </c>
      <c r="DI212">
        <v>0</v>
      </c>
      <c r="DJ212">
        <v>298.80000019073498</v>
      </c>
      <c r="DK212">
        <v>0</v>
      </c>
      <c r="DL212">
        <v>1674.6723999999999</v>
      </c>
      <c r="DM212">
        <v>-1.0299999868241101</v>
      </c>
      <c r="DN212">
        <v>2.0200000353382102</v>
      </c>
      <c r="DO212">
        <v>3888.5423999999998</v>
      </c>
      <c r="DP212">
        <v>15</v>
      </c>
      <c r="DQ212">
        <v>1717124900</v>
      </c>
      <c r="DR212" t="s">
        <v>1162</v>
      </c>
      <c r="DS212">
        <v>1717124900</v>
      </c>
      <c r="DT212">
        <v>1717124898</v>
      </c>
      <c r="DU212">
        <v>195</v>
      </c>
      <c r="DV212">
        <v>5.8999999999999997E-2</v>
      </c>
      <c r="DW212">
        <v>-3.0000000000000001E-3</v>
      </c>
      <c r="DX212">
        <v>0.64900000000000002</v>
      </c>
      <c r="DY212">
        <v>-0.14199999999999999</v>
      </c>
      <c r="DZ212">
        <v>428</v>
      </c>
      <c r="EA212">
        <v>12</v>
      </c>
      <c r="EB212">
        <v>0.23</v>
      </c>
      <c r="EC212">
        <v>0.11</v>
      </c>
      <c r="ED212">
        <v>-6.7939690476190497</v>
      </c>
      <c r="EE212">
        <v>0.18548649350649901</v>
      </c>
      <c r="EF212">
        <v>3.8931418809511002E-2</v>
      </c>
      <c r="EG212">
        <v>1</v>
      </c>
      <c r="EH212">
        <v>420.896056620222</v>
      </c>
      <c r="EI212">
        <v>0.18467677062593199</v>
      </c>
      <c r="EJ212">
        <v>3.8181342479076501E-2</v>
      </c>
      <c r="EK212">
        <v>1</v>
      </c>
      <c r="EL212">
        <v>1.1176004761904801</v>
      </c>
      <c r="EM212">
        <v>3.67948051948341E-3</v>
      </c>
      <c r="EN212">
        <v>1.3699338746310701E-3</v>
      </c>
      <c r="EO212">
        <v>1</v>
      </c>
      <c r="EP212">
        <v>3</v>
      </c>
      <c r="EQ212">
        <v>3</v>
      </c>
      <c r="ER212" t="s">
        <v>385</v>
      </c>
      <c r="ES212">
        <v>2.9785699999999999</v>
      </c>
      <c r="ET212">
        <v>2.8302</v>
      </c>
      <c r="EU212">
        <v>0.10294499999999999</v>
      </c>
      <c r="EV212">
        <v>0.103613</v>
      </c>
      <c r="EW212">
        <v>7.51724E-2</v>
      </c>
      <c r="EX212">
        <v>6.87358E-2</v>
      </c>
      <c r="EY212">
        <v>25256.6</v>
      </c>
      <c r="EZ212">
        <v>30816.799999999999</v>
      </c>
      <c r="FA212">
        <v>26052.9</v>
      </c>
      <c r="FB212">
        <v>31241.9</v>
      </c>
      <c r="FC212">
        <v>32299.8</v>
      </c>
      <c r="FD212">
        <v>35476.400000000001</v>
      </c>
      <c r="FE212">
        <v>38352.5</v>
      </c>
      <c r="FF212">
        <v>41431.300000000003</v>
      </c>
      <c r="FG212">
        <v>2.1609500000000001</v>
      </c>
      <c r="FH212">
        <v>1.4930000000000001</v>
      </c>
      <c r="FI212">
        <v>6.6649200000000006E-2</v>
      </c>
      <c r="FJ212">
        <v>0</v>
      </c>
      <c r="FK212">
        <v>21.303999999999998</v>
      </c>
      <c r="FL212">
        <v>999.9</v>
      </c>
      <c r="FM212">
        <v>33.603999999999999</v>
      </c>
      <c r="FN212">
        <v>27.260999999999999</v>
      </c>
      <c r="FO212">
        <v>12.161799999999999</v>
      </c>
      <c r="FP212">
        <v>62.697499999999998</v>
      </c>
      <c r="FQ212">
        <v>44.102600000000002</v>
      </c>
      <c r="FR212">
        <v>1</v>
      </c>
      <c r="FS212">
        <v>-0.26259100000000002</v>
      </c>
      <c r="FT212">
        <v>0.146424</v>
      </c>
      <c r="FU212">
        <v>20.2639</v>
      </c>
      <c r="FV212">
        <v>5.2472399999999997</v>
      </c>
      <c r="FW212">
        <v>12.039899999999999</v>
      </c>
      <c r="FX212">
        <v>5.0242000000000004</v>
      </c>
      <c r="FY212">
        <v>3.3008799999999998</v>
      </c>
      <c r="FZ212">
        <v>999.9</v>
      </c>
      <c r="GA212">
        <v>9999</v>
      </c>
      <c r="GB212">
        <v>9999</v>
      </c>
      <c r="GC212">
        <v>9999</v>
      </c>
      <c r="GD212">
        <v>1.8783399999999999</v>
      </c>
      <c r="GE212">
        <v>1.87988</v>
      </c>
      <c r="GF212">
        <v>1.87883</v>
      </c>
      <c r="GG212">
        <v>1.8792800000000001</v>
      </c>
      <c r="GH212">
        <v>1.8808100000000001</v>
      </c>
      <c r="GI212">
        <v>1.8753</v>
      </c>
      <c r="GJ212">
        <v>1.8824700000000001</v>
      </c>
      <c r="GK212">
        <v>1.8772500000000001</v>
      </c>
      <c r="GL212">
        <v>5</v>
      </c>
      <c r="GM212">
        <v>0</v>
      </c>
      <c r="GN212">
        <v>0</v>
      </c>
      <c r="GO212">
        <v>0</v>
      </c>
      <c r="GP212" t="s">
        <v>386</v>
      </c>
      <c r="GQ212" t="s">
        <v>387</v>
      </c>
      <c r="GR212" t="s">
        <v>388</v>
      </c>
      <c r="GS212" t="s">
        <v>388</v>
      </c>
      <c r="GT212" t="s">
        <v>388</v>
      </c>
      <c r="GU212" t="s">
        <v>388</v>
      </c>
      <c r="GV212">
        <v>0</v>
      </c>
      <c r="GW212">
        <v>100</v>
      </c>
      <c r="GX212">
        <v>100</v>
      </c>
      <c r="GY212">
        <v>0.64900000000000002</v>
      </c>
      <c r="GZ212">
        <v>-0.14199999999999999</v>
      </c>
      <c r="HA212">
        <v>0.590181818181861</v>
      </c>
      <c r="HB212">
        <v>0</v>
      </c>
      <c r="HC212">
        <v>0</v>
      </c>
      <c r="HD212">
        <v>0</v>
      </c>
      <c r="HE212">
        <v>-0.13841000000000001</v>
      </c>
      <c r="HF212">
        <v>0</v>
      </c>
      <c r="HG212">
        <v>0</v>
      </c>
      <c r="HH212">
        <v>0</v>
      </c>
      <c r="HI212">
        <v>-1</v>
      </c>
      <c r="HJ212">
        <v>-1</v>
      </c>
      <c r="HK212">
        <v>-1</v>
      </c>
      <c r="HL212">
        <v>-1</v>
      </c>
      <c r="HM212">
        <v>4.4000000000000004</v>
      </c>
      <c r="HN212">
        <v>4.5</v>
      </c>
      <c r="HO212">
        <v>0.159912</v>
      </c>
      <c r="HP212">
        <v>4.99878</v>
      </c>
      <c r="HQ212">
        <v>1.5490699999999999</v>
      </c>
      <c r="HR212">
        <v>2.3278799999999999</v>
      </c>
      <c r="HS212">
        <v>1.5148900000000001</v>
      </c>
      <c r="HT212">
        <v>1.2206999999999999E-3</v>
      </c>
      <c r="HU212">
        <v>29.580400000000001</v>
      </c>
      <c r="HV212">
        <v>23.938700000000001</v>
      </c>
      <c r="HW212">
        <v>2</v>
      </c>
      <c r="HX212">
        <v>482.25099999999998</v>
      </c>
      <c r="HY212">
        <v>205.422</v>
      </c>
      <c r="HZ212">
        <v>22.0002</v>
      </c>
      <c r="IA212">
        <v>24.0822</v>
      </c>
      <c r="IB212">
        <v>30.0001</v>
      </c>
      <c r="IC212">
        <v>24.051500000000001</v>
      </c>
      <c r="ID212">
        <v>24.0472</v>
      </c>
      <c r="IE212">
        <v>-1</v>
      </c>
      <c r="IF212">
        <v>-30</v>
      </c>
      <c r="IG212">
        <v>-30</v>
      </c>
      <c r="IH212">
        <v>22</v>
      </c>
      <c r="II212">
        <v>400</v>
      </c>
      <c r="IJ212">
        <v>15.804</v>
      </c>
      <c r="IK212">
        <v>100.672</v>
      </c>
      <c r="IL212">
        <v>101.053</v>
      </c>
    </row>
    <row r="213" spans="1:246" x14ac:dyDescent="0.35">
      <c r="A213">
        <v>195</v>
      </c>
      <c r="B213">
        <v>1717125176</v>
      </c>
      <c r="C213">
        <v>63303.900000095397</v>
      </c>
      <c r="D213" t="s">
        <v>1163</v>
      </c>
      <c r="E213" t="s">
        <v>1164</v>
      </c>
      <c r="F213" t="s">
        <v>381</v>
      </c>
      <c r="G213">
        <v>1717125176</v>
      </c>
      <c r="H213">
        <f t="shared" si="150"/>
        <v>9.4277749613970376E-4</v>
      </c>
      <c r="I213">
        <f t="shared" si="151"/>
        <v>0.94277749613970374</v>
      </c>
      <c r="J213">
        <f t="shared" si="152"/>
        <v>5.166192857911506</v>
      </c>
      <c r="K213">
        <f t="shared" si="153"/>
        <v>420.92</v>
      </c>
      <c r="L213">
        <f t="shared" si="154"/>
        <v>270.29181587608338</v>
      </c>
      <c r="M213">
        <f t="shared" si="155"/>
        <v>27.169718303638941</v>
      </c>
      <c r="N213">
        <f t="shared" si="156"/>
        <v>42.310854996848001</v>
      </c>
      <c r="O213">
        <f t="shared" si="157"/>
        <v>5.8892754247541486E-2</v>
      </c>
      <c r="P213">
        <f t="shared" si="158"/>
        <v>2.9398738187231821</v>
      </c>
      <c r="Q213">
        <f t="shared" si="159"/>
        <v>5.8245109697514862E-2</v>
      </c>
      <c r="R213">
        <f t="shared" si="160"/>
        <v>3.6460788280700013E-2</v>
      </c>
      <c r="S213">
        <f t="shared" si="161"/>
        <v>77.166034022081149</v>
      </c>
      <c r="T213">
        <f t="shared" si="162"/>
        <v>23.398330901401199</v>
      </c>
      <c r="U213">
        <f t="shared" si="163"/>
        <v>23.398330901401199</v>
      </c>
      <c r="V213">
        <f t="shared" si="164"/>
        <v>2.8884245781975406</v>
      </c>
      <c r="W213">
        <f t="shared" si="165"/>
        <v>45.413660476322477</v>
      </c>
      <c r="X213">
        <f t="shared" si="166"/>
        <v>1.2952296395773202</v>
      </c>
      <c r="Y213">
        <f t="shared" si="167"/>
        <v>2.8520705576081449</v>
      </c>
      <c r="Z213">
        <f t="shared" si="168"/>
        <v>1.5931949386202204</v>
      </c>
      <c r="AA213">
        <f t="shared" si="169"/>
        <v>-41.576487579760936</v>
      </c>
      <c r="AB213">
        <f t="shared" si="170"/>
        <v>-33.2411895943875</v>
      </c>
      <c r="AC213">
        <f t="shared" si="171"/>
        <v>-2.3508523299148081</v>
      </c>
      <c r="AD213">
        <f t="shared" si="172"/>
        <v>-2.4954819821019214E-3</v>
      </c>
      <c r="AE213">
        <f t="shared" si="173"/>
        <v>5.1448048337189949</v>
      </c>
      <c r="AF213">
        <f t="shared" si="174"/>
        <v>0.94344946691605469</v>
      </c>
      <c r="AG213">
        <f t="shared" si="175"/>
        <v>5.166192857911506</v>
      </c>
      <c r="AH213">
        <v>432.64360228781698</v>
      </c>
      <c r="AI213">
        <v>426.37571515151501</v>
      </c>
      <c r="AJ213">
        <v>-9.3408771670327898E-4</v>
      </c>
      <c r="AK213">
        <v>66.693641883053701</v>
      </c>
      <c r="AL213">
        <f t="shared" si="176"/>
        <v>0.94277749613970374</v>
      </c>
      <c r="AM213">
        <v>11.765904932618801</v>
      </c>
      <c r="AN213">
        <v>12.8826490909091</v>
      </c>
      <c r="AO213">
        <v>-5.8468179511185102E-6</v>
      </c>
      <c r="AP213">
        <v>77.838109979094696</v>
      </c>
      <c r="AQ213">
        <v>14</v>
      </c>
      <c r="AR213">
        <v>3</v>
      </c>
      <c r="AS213">
        <f t="shared" si="177"/>
        <v>1</v>
      </c>
      <c r="AT213">
        <f t="shared" si="178"/>
        <v>0</v>
      </c>
      <c r="AU213">
        <f t="shared" si="179"/>
        <v>53869.700809841503</v>
      </c>
      <c r="AV213" t="s">
        <v>427</v>
      </c>
      <c r="AW213">
        <v>10452.200000000001</v>
      </c>
      <c r="AX213">
        <v>1034.8442307692301</v>
      </c>
      <c r="AY213">
        <v>4484.24</v>
      </c>
      <c r="AZ213">
        <f t="shared" si="180"/>
        <v>0.76922639493666034</v>
      </c>
      <c r="BA213">
        <v>-1.01765535009789</v>
      </c>
      <c r="BB213" t="s">
        <v>1165</v>
      </c>
      <c r="BC213">
        <v>10450.200000000001</v>
      </c>
      <c r="BD213">
        <v>1675.8291999999999</v>
      </c>
      <c r="BE213">
        <v>2032.34</v>
      </c>
      <c r="BF213">
        <f t="shared" si="181"/>
        <v>0.17541887676274637</v>
      </c>
      <c r="BG213">
        <v>0.5</v>
      </c>
      <c r="BH213">
        <f t="shared" si="182"/>
        <v>336.55098201104056</v>
      </c>
      <c r="BI213">
        <f t="shared" si="183"/>
        <v>5.166192857911506</v>
      </c>
      <c r="BJ213">
        <f t="shared" si="184"/>
        <v>29.518697618887998</v>
      </c>
      <c r="BK213">
        <f t="shared" si="185"/>
        <v>1.8374179659373373E-2</v>
      </c>
      <c r="BL213">
        <f t="shared" si="186"/>
        <v>1.2064418355196471</v>
      </c>
      <c r="BM213">
        <f t="shared" si="187"/>
        <v>809.474455533472</v>
      </c>
      <c r="BN213" t="s">
        <v>383</v>
      </c>
      <c r="BO213">
        <v>0</v>
      </c>
      <c r="BP213">
        <f t="shared" si="188"/>
        <v>809.474455533472</v>
      </c>
      <c r="BQ213">
        <f t="shared" si="189"/>
        <v>0.60170323098818501</v>
      </c>
      <c r="BR213">
        <f t="shared" si="190"/>
        <v>0.29153720260842497</v>
      </c>
      <c r="BS213">
        <f t="shared" si="191"/>
        <v>0.66722624078482429</v>
      </c>
      <c r="BT213">
        <f t="shared" si="192"/>
        <v>0.35740582666824477</v>
      </c>
      <c r="BU213">
        <f t="shared" si="193"/>
        <v>0.71082014475444899</v>
      </c>
      <c r="BV213">
        <f t="shared" si="194"/>
        <v>0.14082098482900662</v>
      </c>
      <c r="BW213">
        <f t="shared" si="195"/>
        <v>0.85917901517099338</v>
      </c>
      <c r="BX213">
        <f t="shared" si="196"/>
        <v>399.95699999999999</v>
      </c>
      <c r="BY213">
        <f t="shared" si="197"/>
        <v>336.55098201104056</v>
      </c>
      <c r="BZ213">
        <f t="shared" si="198"/>
        <v>0.84146791282823041</v>
      </c>
      <c r="CA213">
        <f t="shared" si="199"/>
        <v>0.19293582565646095</v>
      </c>
      <c r="CB213">
        <v>1717125176</v>
      </c>
      <c r="CC213">
        <v>420.92</v>
      </c>
      <c r="CD213">
        <v>427.57</v>
      </c>
      <c r="CE213">
        <v>12.885300000000001</v>
      </c>
      <c r="CF213">
        <v>11.767799999999999</v>
      </c>
      <c r="CG213">
        <v>420.28800000000001</v>
      </c>
      <c r="CH213">
        <v>13.0243</v>
      </c>
      <c r="CI213">
        <v>500.02300000000002</v>
      </c>
      <c r="CJ213">
        <v>100.42</v>
      </c>
      <c r="CK213">
        <v>9.9944400000000003E-2</v>
      </c>
      <c r="CL213">
        <v>23.188600000000001</v>
      </c>
      <c r="CM213">
        <v>22.402100000000001</v>
      </c>
      <c r="CN213">
        <v>999.9</v>
      </c>
      <c r="CO213">
        <v>0</v>
      </c>
      <c r="CP213">
        <v>0</v>
      </c>
      <c r="CQ213">
        <v>10016.9</v>
      </c>
      <c r="CR213">
        <v>0</v>
      </c>
      <c r="CS213">
        <v>1.5289399999999999E-3</v>
      </c>
      <c r="CT213">
        <v>399.95699999999999</v>
      </c>
      <c r="CU213">
        <v>0.95002900000000001</v>
      </c>
      <c r="CV213">
        <v>4.99707E-2</v>
      </c>
      <c r="CW213">
        <v>0</v>
      </c>
      <c r="CX213">
        <v>1675.99</v>
      </c>
      <c r="CY213">
        <v>8.2756299999999996</v>
      </c>
      <c r="CZ213">
        <v>3890.83</v>
      </c>
      <c r="DA213">
        <v>3404.51</v>
      </c>
      <c r="DB213">
        <v>36.811999999999998</v>
      </c>
      <c r="DC213">
        <v>40.125</v>
      </c>
      <c r="DD213">
        <v>38.75</v>
      </c>
      <c r="DE213">
        <v>40.125</v>
      </c>
      <c r="DF213">
        <v>40.436999999999998</v>
      </c>
      <c r="DG213">
        <v>372.11</v>
      </c>
      <c r="DH213">
        <v>19.57</v>
      </c>
      <c r="DI213">
        <v>0</v>
      </c>
      <c r="DJ213">
        <v>299.200000047684</v>
      </c>
      <c r="DK213">
        <v>0</v>
      </c>
      <c r="DL213">
        <v>1675.8291999999999</v>
      </c>
      <c r="DM213">
        <v>-2.2307698673158301E-2</v>
      </c>
      <c r="DN213">
        <v>2.8907692594729002</v>
      </c>
      <c r="DO213">
        <v>3891.4787999999999</v>
      </c>
      <c r="DP213">
        <v>15</v>
      </c>
      <c r="DQ213">
        <v>1717125204</v>
      </c>
      <c r="DR213" t="s">
        <v>1166</v>
      </c>
      <c r="DS213">
        <v>1717125202</v>
      </c>
      <c r="DT213">
        <v>1717125204</v>
      </c>
      <c r="DU213">
        <v>196</v>
      </c>
      <c r="DV213">
        <v>-1.7000000000000001E-2</v>
      </c>
      <c r="DW213">
        <v>2E-3</v>
      </c>
      <c r="DX213">
        <v>0.63200000000000001</v>
      </c>
      <c r="DY213">
        <v>-0.13900000000000001</v>
      </c>
      <c r="DZ213">
        <v>428</v>
      </c>
      <c r="EA213">
        <v>12</v>
      </c>
      <c r="EB213">
        <v>0.47</v>
      </c>
      <c r="EC213">
        <v>7.0000000000000007E-2</v>
      </c>
      <c r="ED213">
        <v>-6.6825025</v>
      </c>
      <c r="EE213">
        <v>8.9045864661662297E-2</v>
      </c>
      <c r="EF213">
        <v>2.7668784916399899E-2</v>
      </c>
      <c r="EG213">
        <v>1</v>
      </c>
      <c r="EH213">
        <v>420.88506089154799</v>
      </c>
      <c r="EI213">
        <v>0.205286068055234</v>
      </c>
      <c r="EJ213">
        <v>2.2430546580621599E-2</v>
      </c>
      <c r="EK213">
        <v>1</v>
      </c>
      <c r="EL213">
        <v>1.1192439999999999</v>
      </c>
      <c r="EM213">
        <v>5.7726315789469696E-3</v>
      </c>
      <c r="EN213">
        <v>2.5494850460436301E-3</v>
      </c>
      <c r="EO213">
        <v>1</v>
      </c>
      <c r="EP213">
        <v>3</v>
      </c>
      <c r="EQ213">
        <v>3</v>
      </c>
      <c r="ER213" t="s">
        <v>385</v>
      </c>
      <c r="ES213">
        <v>2.97864</v>
      </c>
      <c r="ET213">
        <v>2.8302399999999999</v>
      </c>
      <c r="EU213">
        <v>0.102948</v>
      </c>
      <c r="EV213">
        <v>0.103603</v>
      </c>
      <c r="EW213">
        <v>7.51946E-2</v>
      </c>
      <c r="EX213">
        <v>6.8751499999999993E-2</v>
      </c>
      <c r="EY213">
        <v>25257.7</v>
      </c>
      <c r="EZ213">
        <v>30817.4</v>
      </c>
      <c r="FA213">
        <v>26054.1</v>
      </c>
      <c r="FB213">
        <v>31242.1</v>
      </c>
      <c r="FC213">
        <v>32300.2</v>
      </c>
      <c r="FD213">
        <v>35476.400000000001</v>
      </c>
      <c r="FE213">
        <v>38353.9</v>
      </c>
      <c r="FF213">
        <v>41431.9</v>
      </c>
      <c r="FG213">
        <v>2.161</v>
      </c>
      <c r="FH213">
        <v>1.4932000000000001</v>
      </c>
      <c r="FI213">
        <v>6.6690100000000002E-2</v>
      </c>
      <c r="FJ213">
        <v>0</v>
      </c>
      <c r="FK213">
        <v>21.302199999999999</v>
      </c>
      <c r="FL213">
        <v>999.9</v>
      </c>
      <c r="FM213">
        <v>33.640999999999998</v>
      </c>
      <c r="FN213">
        <v>27.271000000000001</v>
      </c>
      <c r="FO213">
        <v>12.1835</v>
      </c>
      <c r="FP213">
        <v>62.517499999999998</v>
      </c>
      <c r="FQ213">
        <v>44.110599999999998</v>
      </c>
      <c r="FR213">
        <v>1</v>
      </c>
      <c r="FS213">
        <v>-0.263293</v>
      </c>
      <c r="FT213">
        <v>0.14869299999999999</v>
      </c>
      <c r="FU213">
        <v>20.2638</v>
      </c>
      <c r="FV213">
        <v>5.2467899999999998</v>
      </c>
      <c r="FW213">
        <v>12.039899999999999</v>
      </c>
      <c r="FX213">
        <v>5.0236499999999999</v>
      </c>
      <c r="FY213">
        <v>3.3008799999999998</v>
      </c>
      <c r="FZ213">
        <v>999.9</v>
      </c>
      <c r="GA213">
        <v>9999</v>
      </c>
      <c r="GB213">
        <v>9999</v>
      </c>
      <c r="GC213">
        <v>9999</v>
      </c>
      <c r="GD213">
        <v>1.8783300000000001</v>
      </c>
      <c r="GE213">
        <v>1.87988</v>
      </c>
      <c r="GF213">
        <v>1.8788100000000001</v>
      </c>
      <c r="GG213">
        <v>1.87927</v>
      </c>
      <c r="GH213">
        <v>1.8808</v>
      </c>
      <c r="GI213">
        <v>1.87531</v>
      </c>
      <c r="GJ213">
        <v>1.8824799999999999</v>
      </c>
      <c r="GK213">
        <v>1.8772500000000001</v>
      </c>
      <c r="GL213">
        <v>5</v>
      </c>
      <c r="GM213">
        <v>0</v>
      </c>
      <c r="GN213">
        <v>0</v>
      </c>
      <c r="GO213">
        <v>0</v>
      </c>
      <c r="GP213" t="s">
        <v>386</v>
      </c>
      <c r="GQ213" t="s">
        <v>387</v>
      </c>
      <c r="GR213" t="s">
        <v>388</v>
      </c>
      <c r="GS213" t="s">
        <v>388</v>
      </c>
      <c r="GT213" t="s">
        <v>388</v>
      </c>
      <c r="GU213" t="s">
        <v>388</v>
      </c>
      <c r="GV213">
        <v>0</v>
      </c>
      <c r="GW213">
        <v>100</v>
      </c>
      <c r="GX213">
        <v>100</v>
      </c>
      <c r="GY213">
        <v>0.63200000000000001</v>
      </c>
      <c r="GZ213">
        <v>-0.13900000000000001</v>
      </c>
      <c r="HA213">
        <v>0.64930000000003896</v>
      </c>
      <c r="HB213">
        <v>0</v>
      </c>
      <c r="HC213">
        <v>0</v>
      </c>
      <c r="HD213">
        <v>0</v>
      </c>
      <c r="HE213">
        <v>-0.14174999999999799</v>
      </c>
      <c r="HF213">
        <v>0</v>
      </c>
      <c r="HG213">
        <v>0</v>
      </c>
      <c r="HH213">
        <v>0</v>
      </c>
      <c r="HI213">
        <v>-1</v>
      </c>
      <c r="HJ213">
        <v>-1</v>
      </c>
      <c r="HK213">
        <v>-1</v>
      </c>
      <c r="HL213">
        <v>-1</v>
      </c>
      <c r="HM213">
        <v>4.5999999999999996</v>
      </c>
      <c r="HN213">
        <v>4.5999999999999996</v>
      </c>
      <c r="HO213">
        <v>0.159912</v>
      </c>
      <c r="HP213">
        <v>4.99878</v>
      </c>
      <c r="HQ213">
        <v>1.5490699999999999</v>
      </c>
      <c r="HR213">
        <v>2.3278799999999999</v>
      </c>
      <c r="HS213">
        <v>1.5148900000000001</v>
      </c>
      <c r="HT213">
        <v>1.2206999999999999E-3</v>
      </c>
      <c r="HU213">
        <v>29.559100000000001</v>
      </c>
      <c r="HV213">
        <v>23.947399999999998</v>
      </c>
      <c r="HW213">
        <v>2</v>
      </c>
      <c r="HX213">
        <v>482.173</v>
      </c>
      <c r="HY213">
        <v>205.45099999999999</v>
      </c>
      <c r="HZ213">
        <v>22</v>
      </c>
      <c r="IA213">
        <v>24.074100000000001</v>
      </c>
      <c r="IB213">
        <v>30</v>
      </c>
      <c r="IC213">
        <v>24.0398</v>
      </c>
      <c r="ID213">
        <v>24.037099999999999</v>
      </c>
      <c r="IE213">
        <v>-1</v>
      </c>
      <c r="IF213">
        <v>-30</v>
      </c>
      <c r="IG213">
        <v>-30</v>
      </c>
      <c r="IH213">
        <v>22</v>
      </c>
      <c r="II213">
        <v>400</v>
      </c>
      <c r="IJ213">
        <v>15.804</v>
      </c>
      <c r="IK213">
        <v>100.676</v>
      </c>
      <c r="IL213">
        <v>101.054</v>
      </c>
    </row>
    <row r="214" spans="1:246" x14ac:dyDescent="0.35">
      <c r="A214">
        <v>196</v>
      </c>
      <c r="B214">
        <v>1717125476.0999999</v>
      </c>
      <c r="C214">
        <v>63604</v>
      </c>
      <c r="D214" t="s">
        <v>1167</v>
      </c>
      <c r="E214" t="s">
        <v>1168</v>
      </c>
      <c r="F214" t="s">
        <v>381</v>
      </c>
      <c r="G214">
        <v>1717125476.0999999</v>
      </c>
      <c r="H214">
        <f t="shared" si="150"/>
        <v>9.4486630129285388E-4</v>
      </c>
      <c r="I214">
        <f t="shared" si="151"/>
        <v>0.94486630129285387</v>
      </c>
      <c r="J214">
        <f t="shared" si="152"/>
        <v>5.2054750425927594</v>
      </c>
      <c r="K214">
        <f t="shared" si="153"/>
        <v>420.82400000000001</v>
      </c>
      <c r="L214">
        <f t="shared" si="154"/>
        <v>269.79261158719765</v>
      </c>
      <c r="M214">
        <f t="shared" si="155"/>
        <v>27.12007582409597</v>
      </c>
      <c r="N214">
        <f t="shared" si="156"/>
        <v>42.302043489840798</v>
      </c>
      <c r="O214">
        <f t="shared" si="157"/>
        <v>5.9163054002151223E-2</v>
      </c>
      <c r="P214">
        <f t="shared" si="158"/>
        <v>2.9391367089823737</v>
      </c>
      <c r="Q214">
        <f t="shared" si="159"/>
        <v>5.8509324457232989E-2</v>
      </c>
      <c r="R214">
        <f t="shared" si="160"/>
        <v>3.6626460780286071E-2</v>
      </c>
      <c r="S214">
        <f t="shared" si="161"/>
        <v>77.173148147733471</v>
      </c>
      <c r="T214">
        <f t="shared" si="162"/>
        <v>23.38088136751777</v>
      </c>
      <c r="U214">
        <f t="shared" si="163"/>
        <v>23.38088136751777</v>
      </c>
      <c r="V214">
        <f t="shared" si="164"/>
        <v>2.8853845565002594</v>
      </c>
      <c r="W214">
        <f t="shared" si="165"/>
        <v>45.481007387251786</v>
      </c>
      <c r="X214">
        <f t="shared" si="166"/>
        <v>1.29581823380603</v>
      </c>
      <c r="Y214">
        <f t="shared" si="167"/>
        <v>2.8491414510076236</v>
      </c>
      <c r="Z214">
        <f t="shared" si="168"/>
        <v>1.5895663226942294</v>
      </c>
      <c r="AA214">
        <f t="shared" si="169"/>
        <v>-41.668603887014854</v>
      </c>
      <c r="AB214">
        <f t="shared" si="170"/>
        <v>-33.161624311604768</v>
      </c>
      <c r="AC214">
        <f t="shared" si="171"/>
        <v>-2.3454044573355706</v>
      </c>
      <c r="AD214">
        <f t="shared" si="172"/>
        <v>-2.4845082217268555E-3</v>
      </c>
      <c r="AE214">
        <f t="shared" si="173"/>
        <v>5.267661943892886</v>
      </c>
      <c r="AF214">
        <f t="shared" si="174"/>
        <v>0.942775644387569</v>
      </c>
      <c r="AG214">
        <f t="shared" si="175"/>
        <v>5.2054750425927594</v>
      </c>
      <c r="AH214">
        <v>432.68757128549498</v>
      </c>
      <c r="AI214">
        <v>426.35787878787897</v>
      </c>
      <c r="AJ214">
        <v>1.6485890182069999E-3</v>
      </c>
      <c r="AK214">
        <v>66.693937851439898</v>
      </c>
      <c r="AL214">
        <f t="shared" si="176"/>
        <v>0.94486630129285387</v>
      </c>
      <c r="AM214">
        <v>11.773069205838</v>
      </c>
      <c r="AN214">
        <v>12.8922127272727</v>
      </c>
      <c r="AO214">
        <v>4.9379976915122298E-6</v>
      </c>
      <c r="AP214">
        <v>77.838942212633796</v>
      </c>
      <c r="AQ214">
        <v>14</v>
      </c>
      <c r="AR214">
        <v>3</v>
      </c>
      <c r="AS214">
        <f t="shared" si="177"/>
        <v>1</v>
      </c>
      <c r="AT214">
        <f t="shared" si="178"/>
        <v>0</v>
      </c>
      <c r="AU214">
        <f t="shared" si="179"/>
        <v>53851.176722354219</v>
      </c>
      <c r="AV214" t="s">
        <v>427</v>
      </c>
      <c r="AW214">
        <v>10452.200000000001</v>
      </c>
      <c r="AX214">
        <v>1034.8442307692301</v>
      </c>
      <c r="AY214">
        <v>4484.24</v>
      </c>
      <c r="AZ214">
        <f t="shared" si="180"/>
        <v>0.76922639493666034</v>
      </c>
      <c r="BA214">
        <v>-1.01765535009789</v>
      </c>
      <c r="BB214" t="s">
        <v>1169</v>
      </c>
      <c r="BC214">
        <v>10457.9</v>
      </c>
      <c r="BD214">
        <v>1676.4760000000001</v>
      </c>
      <c r="BE214">
        <v>2030.13</v>
      </c>
      <c r="BF214">
        <f t="shared" si="181"/>
        <v>0.17420263726953444</v>
      </c>
      <c r="BG214">
        <v>0.5</v>
      </c>
      <c r="BH214">
        <f t="shared" si="182"/>
        <v>336.57539907386672</v>
      </c>
      <c r="BI214">
        <f t="shared" si="183"/>
        <v>5.2054750425927594</v>
      </c>
      <c r="BJ214">
        <f t="shared" si="184"/>
        <v>29.316161079356803</v>
      </c>
      <c r="BK214">
        <f t="shared" si="185"/>
        <v>1.8489558089552726E-2</v>
      </c>
      <c r="BL214">
        <f t="shared" si="186"/>
        <v>1.2088437686256543</v>
      </c>
      <c r="BM214">
        <f t="shared" si="187"/>
        <v>809.12363088938991</v>
      </c>
      <c r="BN214" t="s">
        <v>383</v>
      </c>
      <c r="BO214">
        <v>0</v>
      </c>
      <c r="BP214">
        <f t="shared" si="188"/>
        <v>809.12363088938991</v>
      </c>
      <c r="BQ214">
        <f t="shared" si="189"/>
        <v>0.60144245398600593</v>
      </c>
      <c r="BR214">
        <f t="shared" si="190"/>
        <v>0.28964140478448452</v>
      </c>
      <c r="BS214">
        <f t="shared" si="191"/>
        <v>0.66776388922724161</v>
      </c>
      <c r="BT214">
        <f t="shared" si="192"/>
        <v>0.35532910339241541</v>
      </c>
      <c r="BU214">
        <f t="shared" si="193"/>
        <v>0.71146083667496263</v>
      </c>
      <c r="BV214">
        <f t="shared" si="194"/>
        <v>0.13979067108334722</v>
      </c>
      <c r="BW214">
        <f t="shared" si="195"/>
        <v>0.8602093289166528</v>
      </c>
      <c r="BX214">
        <f t="shared" si="196"/>
        <v>399.98500000000001</v>
      </c>
      <c r="BY214">
        <f t="shared" si="197"/>
        <v>336.57539907386672</v>
      </c>
      <c r="BZ214">
        <f t="shared" si="198"/>
        <v>0.84147005281164722</v>
      </c>
      <c r="CA214">
        <f t="shared" si="199"/>
        <v>0.19294010562329453</v>
      </c>
      <c r="CB214">
        <v>1717125476.0999999</v>
      </c>
      <c r="CC214">
        <v>420.82400000000001</v>
      </c>
      <c r="CD214">
        <v>427.62099999999998</v>
      </c>
      <c r="CE214">
        <v>12.8909</v>
      </c>
      <c r="CF214">
        <v>11.7742</v>
      </c>
      <c r="CG214">
        <v>420.21800000000002</v>
      </c>
      <c r="CH214">
        <v>13.030900000000001</v>
      </c>
      <c r="CI214">
        <v>500.02100000000002</v>
      </c>
      <c r="CJ214">
        <v>100.422</v>
      </c>
      <c r="CK214">
        <v>9.9936700000000003E-2</v>
      </c>
      <c r="CL214">
        <v>23.171600000000002</v>
      </c>
      <c r="CM214">
        <v>22.383600000000001</v>
      </c>
      <c r="CN214">
        <v>999.9</v>
      </c>
      <c r="CO214">
        <v>0</v>
      </c>
      <c r="CP214">
        <v>0</v>
      </c>
      <c r="CQ214">
        <v>10012.5</v>
      </c>
      <c r="CR214">
        <v>0</v>
      </c>
      <c r="CS214">
        <v>1.5289399999999999E-3</v>
      </c>
      <c r="CT214">
        <v>399.98500000000001</v>
      </c>
      <c r="CU214">
        <v>0.94995499999999999</v>
      </c>
      <c r="CV214">
        <v>5.0044999999999999E-2</v>
      </c>
      <c r="CW214">
        <v>0</v>
      </c>
      <c r="CX214">
        <v>1676.53</v>
      </c>
      <c r="CY214">
        <v>8.2756299999999996</v>
      </c>
      <c r="CZ214">
        <v>3892.61</v>
      </c>
      <c r="DA214">
        <v>3404.67</v>
      </c>
      <c r="DB214">
        <v>36.811999999999998</v>
      </c>
      <c r="DC214">
        <v>40.125</v>
      </c>
      <c r="DD214">
        <v>38.75</v>
      </c>
      <c r="DE214">
        <v>40.061999999999998</v>
      </c>
      <c r="DF214">
        <v>40.436999999999998</v>
      </c>
      <c r="DG214">
        <v>372.11</v>
      </c>
      <c r="DH214">
        <v>19.600000000000001</v>
      </c>
      <c r="DI214">
        <v>0</v>
      </c>
      <c r="DJ214">
        <v>299</v>
      </c>
      <c r="DK214">
        <v>0</v>
      </c>
      <c r="DL214">
        <v>1676.4760000000001</v>
      </c>
      <c r="DM214">
        <v>-0.321538460933462</v>
      </c>
      <c r="DN214">
        <v>-0.12692307443873299</v>
      </c>
      <c r="DO214">
        <v>3892.8724000000002</v>
      </c>
      <c r="DP214">
        <v>15</v>
      </c>
      <c r="DQ214">
        <v>1717125503.0999999</v>
      </c>
      <c r="DR214" t="s">
        <v>1170</v>
      </c>
      <c r="DS214">
        <v>1717125500.0999999</v>
      </c>
      <c r="DT214">
        <v>1717125503.0999999</v>
      </c>
      <c r="DU214">
        <v>197</v>
      </c>
      <c r="DV214">
        <v>-2.5999999999999999E-2</v>
      </c>
      <c r="DW214">
        <v>0</v>
      </c>
      <c r="DX214">
        <v>0.60599999999999998</v>
      </c>
      <c r="DY214">
        <v>-0.14000000000000001</v>
      </c>
      <c r="DZ214">
        <v>428</v>
      </c>
      <c r="EA214">
        <v>12</v>
      </c>
      <c r="EB214">
        <v>0.14000000000000001</v>
      </c>
      <c r="EC214">
        <v>0.14000000000000001</v>
      </c>
      <c r="ED214">
        <v>-6.7467357142857196</v>
      </c>
      <c r="EE214">
        <v>-0.17628256553787</v>
      </c>
      <c r="EF214">
        <v>2.50610784496841E-2</v>
      </c>
      <c r="EG214">
        <v>1</v>
      </c>
      <c r="EH214">
        <v>420.83886917097902</v>
      </c>
      <c r="EI214">
        <v>-3.0408336448417499E-2</v>
      </c>
      <c r="EJ214">
        <v>1.3878377084712399E-2</v>
      </c>
      <c r="EK214">
        <v>1</v>
      </c>
      <c r="EL214">
        <v>1.1189433333333301</v>
      </c>
      <c r="EM214">
        <v>-2.58884540857518E-3</v>
      </c>
      <c r="EN214">
        <v>1.6539025517827901E-3</v>
      </c>
      <c r="EO214">
        <v>1</v>
      </c>
      <c r="EP214">
        <v>3</v>
      </c>
      <c r="EQ214">
        <v>3</v>
      </c>
      <c r="ER214" t="s">
        <v>385</v>
      </c>
      <c r="ES214">
        <v>2.97864</v>
      </c>
      <c r="ET214">
        <v>2.8302</v>
      </c>
      <c r="EU214">
        <v>0.102939</v>
      </c>
      <c r="EV214">
        <v>0.103616</v>
      </c>
      <c r="EW214">
        <v>7.5225700000000006E-2</v>
      </c>
      <c r="EX214">
        <v>6.8781700000000001E-2</v>
      </c>
      <c r="EY214">
        <v>25256.6</v>
      </c>
      <c r="EZ214">
        <v>30817.9</v>
      </c>
      <c r="FA214">
        <v>26052.7</v>
      </c>
      <c r="FB214">
        <v>31243.1</v>
      </c>
      <c r="FC214">
        <v>32297.4</v>
      </c>
      <c r="FD214">
        <v>35475.9</v>
      </c>
      <c r="FE214">
        <v>38351.9</v>
      </c>
      <c r="FF214">
        <v>41432.699999999997</v>
      </c>
      <c r="FG214">
        <v>2.1609500000000001</v>
      </c>
      <c r="FH214">
        <v>1.4932700000000001</v>
      </c>
      <c r="FI214">
        <v>6.7099900000000004E-2</v>
      </c>
      <c r="FJ214">
        <v>0</v>
      </c>
      <c r="FK214">
        <v>21.276900000000001</v>
      </c>
      <c r="FL214">
        <v>999.9</v>
      </c>
      <c r="FM214">
        <v>33.652999999999999</v>
      </c>
      <c r="FN214">
        <v>27.241</v>
      </c>
      <c r="FO214">
        <v>12.164899999999999</v>
      </c>
      <c r="FP214">
        <v>62.834000000000003</v>
      </c>
      <c r="FQ214">
        <v>44.114600000000003</v>
      </c>
      <c r="FR214">
        <v>1</v>
      </c>
      <c r="FS214">
        <v>-0.26379599999999997</v>
      </c>
      <c r="FT214">
        <v>0.14934900000000001</v>
      </c>
      <c r="FU214">
        <v>20.2638</v>
      </c>
      <c r="FV214">
        <v>5.2472399999999997</v>
      </c>
      <c r="FW214">
        <v>12.039899999999999</v>
      </c>
      <c r="FX214">
        <v>5.0239000000000003</v>
      </c>
      <c r="FY214">
        <v>3.3009499999999998</v>
      </c>
      <c r="FZ214">
        <v>999.9</v>
      </c>
      <c r="GA214">
        <v>9999</v>
      </c>
      <c r="GB214">
        <v>9999</v>
      </c>
      <c r="GC214">
        <v>9999</v>
      </c>
      <c r="GD214">
        <v>1.87836</v>
      </c>
      <c r="GE214">
        <v>1.8799300000000001</v>
      </c>
      <c r="GF214">
        <v>1.87887</v>
      </c>
      <c r="GG214">
        <v>1.8793</v>
      </c>
      <c r="GH214">
        <v>1.8808199999999999</v>
      </c>
      <c r="GI214">
        <v>1.87531</v>
      </c>
      <c r="GJ214">
        <v>1.8824799999999999</v>
      </c>
      <c r="GK214">
        <v>1.87723</v>
      </c>
      <c r="GL214">
        <v>5</v>
      </c>
      <c r="GM214">
        <v>0</v>
      </c>
      <c r="GN214">
        <v>0</v>
      </c>
      <c r="GO214">
        <v>0</v>
      </c>
      <c r="GP214" t="s">
        <v>386</v>
      </c>
      <c r="GQ214" t="s">
        <v>387</v>
      </c>
      <c r="GR214" t="s">
        <v>388</v>
      </c>
      <c r="GS214" t="s">
        <v>388</v>
      </c>
      <c r="GT214" t="s">
        <v>388</v>
      </c>
      <c r="GU214" t="s">
        <v>388</v>
      </c>
      <c r="GV214">
        <v>0</v>
      </c>
      <c r="GW214">
        <v>100</v>
      </c>
      <c r="GX214">
        <v>100</v>
      </c>
      <c r="GY214">
        <v>0.60599999999999998</v>
      </c>
      <c r="GZ214">
        <v>-0.14000000000000001</v>
      </c>
      <c r="HA214">
        <v>0.63200000000006196</v>
      </c>
      <c r="HB214">
        <v>0</v>
      </c>
      <c r="HC214">
        <v>0</v>
      </c>
      <c r="HD214">
        <v>0</v>
      </c>
      <c r="HE214">
        <v>-0.139319999999998</v>
      </c>
      <c r="HF214">
        <v>0</v>
      </c>
      <c r="HG214">
        <v>0</v>
      </c>
      <c r="HH214">
        <v>0</v>
      </c>
      <c r="HI214">
        <v>-1</v>
      </c>
      <c r="HJ214">
        <v>-1</v>
      </c>
      <c r="HK214">
        <v>-1</v>
      </c>
      <c r="HL214">
        <v>-1</v>
      </c>
      <c r="HM214">
        <v>4.5999999999999996</v>
      </c>
      <c r="HN214">
        <v>4.5</v>
      </c>
      <c r="HO214">
        <v>0.159912</v>
      </c>
      <c r="HP214">
        <v>4.99878</v>
      </c>
      <c r="HQ214">
        <v>1.5502899999999999</v>
      </c>
      <c r="HR214">
        <v>2.3278799999999999</v>
      </c>
      <c r="HS214">
        <v>1.5148900000000001</v>
      </c>
      <c r="HT214">
        <v>1.2206999999999999E-3</v>
      </c>
      <c r="HU214">
        <v>29.559100000000001</v>
      </c>
      <c r="HV214">
        <v>23.938700000000001</v>
      </c>
      <c r="HW214">
        <v>2</v>
      </c>
      <c r="HX214">
        <v>482.08100000000002</v>
      </c>
      <c r="HY214">
        <v>205.446</v>
      </c>
      <c r="HZ214">
        <v>22</v>
      </c>
      <c r="IA214">
        <v>24.068000000000001</v>
      </c>
      <c r="IB214">
        <v>30.0001</v>
      </c>
      <c r="IC214">
        <v>24.033100000000001</v>
      </c>
      <c r="ID214">
        <v>24.029</v>
      </c>
      <c r="IE214">
        <v>-1</v>
      </c>
      <c r="IF214">
        <v>-30</v>
      </c>
      <c r="IG214">
        <v>-30</v>
      </c>
      <c r="IH214">
        <v>22</v>
      </c>
      <c r="II214">
        <v>400</v>
      </c>
      <c r="IJ214">
        <v>15.804</v>
      </c>
      <c r="IK214">
        <v>100.67100000000001</v>
      </c>
      <c r="IL214">
        <v>101.057</v>
      </c>
    </row>
    <row r="215" spans="1:246" x14ac:dyDescent="0.35">
      <c r="A215">
        <v>197</v>
      </c>
      <c r="B215">
        <v>1717125776.0999999</v>
      </c>
      <c r="C215">
        <v>63904</v>
      </c>
      <c r="D215" t="s">
        <v>1171</v>
      </c>
      <c r="E215" t="s">
        <v>1172</v>
      </c>
      <c r="F215" t="s">
        <v>381</v>
      </c>
      <c r="G215">
        <v>1717125776.0999999</v>
      </c>
      <c r="H215">
        <f t="shared" si="150"/>
        <v>9.4932584155088214E-4</v>
      </c>
      <c r="I215">
        <f t="shared" si="151"/>
        <v>0.94932584155088218</v>
      </c>
      <c r="J215">
        <f t="shared" si="152"/>
        <v>5.2017117227315985</v>
      </c>
      <c r="K215">
        <f t="shared" si="153"/>
        <v>421.142</v>
      </c>
      <c r="L215">
        <f t="shared" si="154"/>
        <v>270.91219509380039</v>
      </c>
      <c r="M215">
        <f t="shared" si="155"/>
        <v>27.233166690212609</v>
      </c>
      <c r="N215">
        <f t="shared" si="156"/>
        <v>42.334861604434202</v>
      </c>
      <c r="O215">
        <f t="shared" si="157"/>
        <v>5.9465670050528746E-2</v>
      </c>
      <c r="P215">
        <f t="shared" si="158"/>
        <v>2.9358788197826602</v>
      </c>
      <c r="Q215">
        <f t="shared" si="159"/>
        <v>5.8804552039329834E-2</v>
      </c>
      <c r="R215">
        <f t="shared" si="160"/>
        <v>3.6811631298880168E-2</v>
      </c>
      <c r="S215">
        <f t="shared" si="161"/>
        <v>77.17771990766056</v>
      </c>
      <c r="T215">
        <f t="shared" si="162"/>
        <v>23.382764401313807</v>
      </c>
      <c r="U215">
        <f t="shared" si="163"/>
        <v>23.382764401313807</v>
      </c>
      <c r="V215">
        <f t="shared" si="164"/>
        <v>2.8857124799947602</v>
      </c>
      <c r="W215">
        <f t="shared" si="165"/>
        <v>45.502093891550274</v>
      </c>
      <c r="X215">
        <f t="shared" si="166"/>
        <v>1.2966384565378801</v>
      </c>
      <c r="Y215">
        <f t="shared" si="167"/>
        <v>2.8496237110061116</v>
      </c>
      <c r="Z215">
        <f t="shared" si="168"/>
        <v>1.5890740234568801</v>
      </c>
      <c r="AA215">
        <f t="shared" si="169"/>
        <v>-41.865269612393902</v>
      </c>
      <c r="AB215">
        <f t="shared" si="170"/>
        <v>-32.979729689480813</v>
      </c>
      <c r="AC215">
        <f t="shared" si="171"/>
        <v>-2.3351834314336815</v>
      </c>
      <c r="AD215">
        <f t="shared" si="172"/>
        <v>-2.4628256478322896E-3</v>
      </c>
      <c r="AE215">
        <f t="shared" si="173"/>
        <v>5.1591264319119921</v>
      </c>
      <c r="AF215">
        <f t="shared" si="174"/>
        <v>0.94807357475943987</v>
      </c>
      <c r="AG215">
        <f t="shared" si="175"/>
        <v>5.2017117227315985</v>
      </c>
      <c r="AH215">
        <v>432.908630787037</v>
      </c>
      <c r="AI215">
        <v>426.57744242424201</v>
      </c>
      <c r="AJ215">
        <v>2.7235213435742099E-3</v>
      </c>
      <c r="AK215">
        <v>66.787725131022796</v>
      </c>
      <c r="AL215">
        <f t="shared" si="176"/>
        <v>0.94932584155088218</v>
      </c>
      <c r="AM215">
        <v>11.7746927314535</v>
      </c>
      <c r="AN215">
        <v>12.899171515151499</v>
      </c>
      <c r="AO215">
        <v>6.4586184082348902E-7</v>
      </c>
      <c r="AP215">
        <v>78.098695419135296</v>
      </c>
      <c r="AQ215">
        <v>14</v>
      </c>
      <c r="AR215">
        <v>3</v>
      </c>
      <c r="AS215">
        <f t="shared" si="177"/>
        <v>1</v>
      </c>
      <c r="AT215">
        <f t="shared" si="178"/>
        <v>0</v>
      </c>
      <c r="AU215">
        <f t="shared" si="179"/>
        <v>53755.019864363472</v>
      </c>
      <c r="AV215" t="s">
        <v>427</v>
      </c>
      <c r="AW215">
        <v>10452.200000000001</v>
      </c>
      <c r="AX215">
        <v>1034.8442307692301</v>
      </c>
      <c r="AY215">
        <v>4484.24</v>
      </c>
      <c r="AZ215">
        <f t="shared" si="180"/>
        <v>0.76922639493666034</v>
      </c>
      <c r="BA215">
        <v>-1.01765535009789</v>
      </c>
      <c r="BB215" t="s">
        <v>1173</v>
      </c>
      <c r="BC215">
        <v>10452.200000000001</v>
      </c>
      <c r="BD215">
        <v>1677.0755999999999</v>
      </c>
      <c r="BE215">
        <v>2030.46</v>
      </c>
      <c r="BF215">
        <f t="shared" si="181"/>
        <v>0.17404154723560183</v>
      </c>
      <c r="BG215">
        <v>0.5</v>
      </c>
      <c r="BH215">
        <f t="shared" si="182"/>
        <v>336.59556495383026</v>
      </c>
      <c r="BI215">
        <f t="shared" si="183"/>
        <v>5.2017117227315985</v>
      </c>
      <c r="BJ215">
        <f t="shared" si="184"/>
        <v>29.290806458603068</v>
      </c>
      <c r="BK215">
        <f t="shared" si="185"/>
        <v>1.8477269816916865E-2</v>
      </c>
      <c r="BL215">
        <f t="shared" si="186"/>
        <v>1.2084847768485958</v>
      </c>
      <c r="BM215">
        <f t="shared" si="187"/>
        <v>809.17604564382225</v>
      </c>
      <c r="BN215" t="s">
        <v>383</v>
      </c>
      <c r="BO215">
        <v>0</v>
      </c>
      <c r="BP215">
        <f t="shared" si="188"/>
        <v>809.17604564382225</v>
      </c>
      <c r="BQ215">
        <f t="shared" si="189"/>
        <v>0.60148141522422394</v>
      </c>
      <c r="BR215">
        <f t="shared" si="190"/>
        <v>0.28935482099762233</v>
      </c>
      <c r="BS215">
        <f t="shared" si="191"/>
        <v>0.66768361870041781</v>
      </c>
      <c r="BT215">
        <f t="shared" si="192"/>
        <v>0.35494054124216118</v>
      </c>
      <c r="BU215">
        <f t="shared" si="193"/>
        <v>0.71136516774565517</v>
      </c>
      <c r="BV215">
        <f t="shared" si="194"/>
        <v>0.13961147001532434</v>
      </c>
      <c r="BW215">
        <f t="shared" si="195"/>
        <v>0.86038852998467563</v>
      </c>
      <c r="BX215">
        <f t="shared" si="196"/>
        <v>400.00900000000001</v>
      </c>
      <c r="BY215">
        <f t="shared" si="197"/>
        <v>336.59556495383026</v>
      </c>
      <c r="BZ215">
        <f t="shared" si="198"/>
        <v>0.84146997931004108</v>
      </c>
      <c r="CA215">
        <f t="shared" si="199"/>
        <v>0.19293995862008242</v>
      </c>
      <c r="CB215">
        <v>1717125776.0999999</v>
      </c>
      <c r="CC215">
        <v>421.142</v>
      </c>
      <c r="CD215">
        <v>427.81200000000001</v>
      </c>
      <c r="CE215">
        <v>12.8988</v>
      </c>
      <c r="CF215">
        <v>11.7758</v>
      </c>
      <c r="CG215">
        <v>420.49200000000002</v>
      </c>
      <c r="CH215">
        <v>13.037800000000001</v>
      </c>
      <c r="CI215">
        <v>500.00599999999997</v>
      </c>
      <c r="CJ215">
        <v>100.42400000000001</v>
      </c>
      <c r="CK215">
        <v>9.9960099999999996E-2</v>
      </c>
      <c r="CL215">
        <v>23.174399999999999</v>
      </c>
      <c r="CM215">
        <v>22.3856</v>
      </c>
      <c r="CN215">
        <v>999.9</v>
      </c>
      <c r="CO215">
        <v>0</v>
      </c>
      <c r="CP215">
        <v>0</v>
      </c>
      <c r="CQ215">
        <v>9993.75</v>
      </c>
      <c r="CR215">
        <v>0</v>
      </c>
      <c r="CS215">
        <v>1.5289399999999999E-3</v>
      </c>
      <c r="CT215">
        <v>400.00900000000001</v>
      </c>
      <c r="CU215">
        <v>0.94995499999999999</v>
      </c>
      <c r="CV215">
        <v>5.0044999999999999E-2</v>
      </c>
      <c r="CW215">
        <v>0</v>
      </c>
      <c r="CX215">
        <v>1676.93</v>
      </c>
      <c r="CY215">
        <v>8.2756299999999996</v>
      </c>
      <c r="CZ215">
        <v>3894.21</v>
      </c>
      <c r="DA215">
        <v>3404.89</v>
      </c>
      <c r="DB215">
        <v>36.75</v>
      </c>
      <c r="DC215">
        <v>40.125</v>
      </c>
      <c r="DD215">
        <v>38.75</v>
      </c>
      <c r="DE215">
        <v>40.061999999999998</v>
      </c>
      <c r="DF215">
        <v>40.436999999999998</v>
      </c>
      <c r="DG215">
        <v>372.13</v>
      </c>
      <c r="DH215">
        <v>19.600000000000001</v>
      </c>
      <c r="DI215">
        <v>0</v>
      </c>
      <c r="DJ215">
        <v>299.200000047684</v>
      </c>
      <c r="DK215">
        <v>0</v>
      </c>
      <c r="DL215">
        <v>1677.0755999999999</v>
      </c>
      <c r="DM215">
        <v>-0.30153845217669401</v>
      </c>
      <c r="DN215">
        <v>0.13923076582555599</v>
      </c>
      <c r="DO215">
        <v>3894.0012000000002</v>
      </c>
      <c r="DP215">
        <v>15</v>
      </c>
      <c r="DQ215">
        <v>1717125811.0999999</v>
      </c>
      <c r="DR215" t="s">
        <v>1174</v>
      </c>
      <c r="DS215">
        <v>1717125811.0999999</v>
      </c>
      <c r="DT215">
        <v>1717125801.0999999</v>
      </c>
      <c r="DU215">
        <v>198</v>
      </c>
      <c r="DV215">
        <v>4.3999999999999997E-2</v>
      </c>
      <c r="DW215">
        <v>1E-3</v>
      </c>
      <c r="DX215">
        <v>0.65</v>
      </c>
      <c r="DY215">
        <v>-0.13900000000000001</v>
      </c>
      <c r="DZ215">
        <v>428</v>
      </c>
      <c r="EA215">
        <v>12</v>
      </c>
      <c r="EB215">
        <v>0.74</v>
      </c>
      <c r="EC215">
        <v>7.0000000000000007E-2</v>
      </c>
      <c r="ED215">
        <v>-6.7758204761904803</v>
      </c>
      <c r="EE215">
        <v>0.110731168831174</v>
      </c>
      <c r="EF215">
        <v>3.6479665239194901E-2</v>
      </c>
      <c r="EG215">
        <v>1</v>
      </c>
      <c r="EH215">
        <v>421.01961917223599</v>
      </c>
      <c r="EI215">
        <v>0.18123534950013501</v>
      </c>
      <c r="EJ215">
        <v>4.2212157869353999E-2</v>
      </c>
      <c r="EK215">
        <v>1</v>
      </c>
      <c r="EL215">
        <v>1.1223947619047601</v>
      </c>
      <c r="EM215">
        <v>1.6994805194799601E-3</v>
      </c>
      <c r="EN215">
        <v>1.6013881449947599E-3</v>
      </c>
      <c r="EO215">
        <v>1</v>
      </c>
      <c r="EP215">
        <v>3</v>
      </c>
      <c r="EQ215">
        <v>3</v>
      </c>
      <c r="ER215" t="s">
        <v>385</v>
      </c>
      <c r="ES215">
        <v>2.9786000000000001</v>
      </c>
      <c r="ET215">
        <v>2.83006</v>
      </c>
      <c r="EU215">
        <v>0.102992</v>
      </c>
      <c r="EV215">
        <v>0.103653</v>
      </c>
      <c r="EW215">
        <v>7.5257299999999999E-2</v>
      </c>
      <c r="EX215">
        <v>6.8790500000000004E-2</v>
      </c>
      <c r="EY215">
        <v>25254.7</v>
      </c>
      <c r="EZ215">
        <v>30816.2</v>
      </c>
      <c r="FA215">
        <v>26052.3</v>
      </c>
      <c r="FB215">
        <v>31242.6</v>
      </c>
      <c r="FC215">
        <v>32295.8</v>
      </c>
      <c r="FD215">
        <v>35475</v>
      </c>
      <c r="FE215">
        <v>38351.300000000003</v>
      </c>
      <c r="FF215">
        <v>41432.1</v>
      </c>
      <c r="FG215">
        <v>2.1608700000000001</v>
      </c>
      <c r="FH215">
        <v>1.49322</v>
      </c>
      <c r="FI215">
        <v>6.8090899999999996E-2</v>
      </c>
      <c r="FJ215">
        <v>0</v>
      </c>
      <c r="FK215">
        <v>21.262499999999999</v>
      </c>
      <c r="FL215">
        <v>999.9</v>
      </c>
      <c r="FM215">
        <v>33.677</v>
      </c>
      <c r="FN215">
        <v>27.241</v>
      </c>
      <c r="FO215">
        <v>12.1739</v>
      </c>
      <c r="FP215">
        <v>62.863999999999997</v>
      </c>
      <c r="FQ215">
        <v>44.110599999999998</v>
      </c>
      <c r="FR215">
        <v>1</v>
      </c>
      <c r="FS215">
        <v>-0.26377299999999998</v>
      </c>
      <c r="FT215">
        <v>0.12896199999999999</v>
      </c>
      <c r="FU215">
        <v>20.2638</v>
      </c>
      <c r="FV215">
        <v>5.24709</v>
      </c>
      <c r="FW215">
        <v>12.039899999999999</v>
      </c>
      <c r="FX215">
        <v>5.0240499999999999</v>
      </c>
      <c r="FY215">
        <v>3.30098</v>
      </c>
      <c r="FZ215">
        <v>999.9</v>
      </c>
      <c r="GA215">
        <v>9999</v>
      </c>
      <c r="GB215">
        <v>9999</v>
      </c>
      <c r="GC215">
        <v>9999</v>
      </c>
      <c r="GD215">
        <v>1.87835</v>
      </c>
      <c r="GE215">
        <v>1.8798900000000001</v>
      </c>
      <c r="GF215">
        <v>1.87883</v>
      </c>
      <c r="GG215">
        <v>1.87927</v>
      </c>
      <c r="GH215">
        <v>1.8808</v>
      </c>
      <c r="GI215">
        <v>1.8753</v>
      </c>
      <c r="GJ215">
        <v>1.8824799999999999</v>
      </c>
      <c r="GK215">
        <v>1.8772200000000001</v>
      </c>
      <c r="GL215">
        <v>5</v>
      </c>
      <c r="GM215">
        <v>0</v>
      </c>
      <c r="GN215">
        <v>0</v>
      </c>
      <c r="GO215">
        <v>0</v>
      </c>
      <c r="GP215" t="s">
        <v>386</v>
      </c>
      <c r="GQ215" t="s">
        <v>387</v>
      </c>
      <c r="GR215" t="s">
        <v>388</v>
      </c>
      <c r="GS215" t="s">
        <v>388</v>
      </c>
      <c r="GT215" t="s">
        <v>388</v>
      </c>
      <c r="GU215" t="s">
        <v>388</v>
      </c>
      <c r="GV215">
        <v>0</v>
      </c>
      <c r="GW215">
        <v>100</v>
      </c>
      <c r="GX215">
        <v>100</v>
      </c>
      <c r="GY215">
        <v>0.65</v>
      </c>
      <c r="GZ215">
        <v>-0.13900000000000001</v>
      </c>
      <c r="HA215">
        <v>0.606099999999969</v>
      </c>
      <c r="HB215">
        <v>0</v>
      </c>
      <c r="HC215">
        <v>0</v>
      </c>
      <c r="HD215">
        <v>0</v>
      </c>
      <c r="HE215">
        <v>-0.139654545454546</v>
      </c>
      <c r="HF215">
        <v>0</v>
      </c>
      <c r="HG215">
        <v>0</v>
      </c>
      <c r="HH215">
        <v>0</v>
      </c>
      <c r="HI215">
        <v>-1</v>
      </c>
      <c r="HJ215">
        <v>-1</v>
      </c>
      <c r="HK215">
        <v>-1</v>
      </c>
      <c r="HL215">
        <v>-1</v>
      </c>
      <c r="HM215">
        <v>4.5999999999999996</v>
      </c>
      <c r="HN215">
        <v>4.5</v>
      </c>
      <c r="HO215">
        <v>0.159912</v>
      </c>
      <c r="HP215">
        <v>4.99878</v>
      </c>
      <c r="HQ215">
        <v>1.5490699999999999</v>
      </c>
      <c r="HR215">
        <v>2.3278799999999999</v>
      </c>
      <c r="HS215">
        <v>1.5148900000000001</v>
      </c>
      <c r="HT215">
        <v>1.2206999999999999E-3</v>
      </c>
      <c r="HU215">
        <v>29.559100000000001</v>
      </c>
      <c r="HV215">
        <v>23.947399999999998</v>
      </c>
      <c r="HW215">
        <v>2</v>
      </c>
      <c r="HX215">
        <v>482.01799999999997</v>
      </c>
      <c r="HY215">
        <v>205.423</v>
      </c>
      <c r="HZ215">
        <v>21.9998</v>
      </c>
      <c r="IA215">
        <v>24.065999999999999</v>
      </c>
      <c r="IB215">
        <v>30.0001</v>
      </c>
      <c r="IC215">
        <v>24.031300000000002</v>
      </c>
      <c r="ID215">
        <v>24.0275</v>
      </c>
      <c r="IE215">
        <v>-1</v>
      </c>
      <c r="IF215">
        <v>-30</v>
      </c>
      <c r="IG215">
        <v>-30</v>
      </c>
      <c r="IH215">
        <v>22</v>
      </c>
      <c r="II215">
        <v>400</v>
      </c>
      <c r="IJ215">
        <v>15.804</v>
      </c>
      <c r="IK215">
        <v>100.669</v>
      </c>
      <c r="IL215">
        <v>101.05500000000001</v>
      </c>
    </row>
    <row r="216" spans="1:246" x14ac:dyDescent="0.35">
      <c r="A216">
        <v>198</v>
      </c>
      <c r="B216">
        <v>1717126076.0999999</v>
      </c>
      <c r="C216">
        <v>64204</v>
      </c>
      <c r="D216" t="s">
        <v>1175</v>
      </c>
      <c r="E216" t="s">
        <v>1176</v>
      </c>
      <c r="F216" t="s">
        <v>381</v>
      </c>
      <c r="G216">
        <v>1717126076.0999999</v>
      </c>
      <c r="H216">
        <f t="shared" si="150"/>
        <v>9.5374502593926699E-4</v>
      </c>
      <c r="I216">
        <f t="shared" si="151"/>
        <v>0.95374502593926702</v>
      </c>
      <c r="J216">
        <f t="shared" si="152"/>
        <v>5.2228875343959364</v>
      </c>
      <c r="K216">
        <f t="shared" si="153"/>
        <v>421.69499999999999</v>
      </c>
      <c r="L216">
        <f t="shared" si="154"/>
        <v>271.57450048068324</v>
      </c>
      <c r="M216">
        <f t="shared" si="155"/>
        <v>27.299477537180707</v>
      </c>
      <c r="N216">
        <f t="shared" si="156"/>
        <v>42.390037207709995</v>
      </c>
      <c r="O216">
        <f t="shared" si="157"/>
        <v>5.9762738705917459E-2</v>
      </c>
      <c r="P216">
        <f t="shared" si="158"/>
        <v>2.9339926089390058</v>
      </c>
      <c r="Q216">
        <f t="shared" si="159"/>
        <v>5.9094614717213778E-2</v>
      </c>
      <c r="R216">
        <f t="shared" si="160"/>
        <v>3.6993539996453113E-2</v>
      </c>
      <c r="S216">
        <f t="shared" si="161"/>
        <v>77.175048147779762</v>
      </c>
      <c r="T216">
        <f t="shared" si="162"/>
        <v>23.386122482015477</v>
      </c>
      <c r="U216">
        <f t="shared" si="163"/>
        <v>23.386122482015477</v>
      </c>
      <c r="V216">
        <f t="shared" si="164"/>
        <v>2.8862973584478047</v>
      </c>
      <c r="W216">
        <f t="shared" si="165"/>
        <v>45.526931906948711</v>
      </c>
      <c r="X216">
        <f t="shared" si="166"/>
        <v>1.2976913321932</v>
      </c>
      <c r="Y216">
        <f t="shared" si="167"/>
        <v>2.8503816924134417</v>
      </c>
      <c r="Z216">
        <f t="shared" si="168"/>
        <v>1.5886060262546047</v>
      </c>
      <c r="AA216">
        <f t="shared" si="169"/>
        <v>-42.060155643921675</v>
      </c>
      <c r="AB216">
        <f t="shared" si="170"/>
        <v>-32.793733143185065</v>
      </c>
      <c r="AC216">
        <f t="shared" si="171"/>
        <v>-2.3235976840582562</v>
      </c>
      <c r="AD216">
        <f t="shared" si="172"/>
        <v>-2.438323385234753E-3</v>
      </c>
      <c r="AE216">
        <f t="shared" si="173"/>
        <v>5.2063262949903173</v>
      </c>
      <c r="AF216">
        <f t="shared" si="174"/>
        <v>0.95248774985801665</v>
      </c>
      <c r="AG216">
        <f t="shared" si="175"/>
        <v>5.2228875343959364</v>
      </c>
      <c r="AH216">
        <v>433.54882405192802</v>
      </c>
      <c r="AI216">
        <v>427.212672727273</v>
      </c>
      <c r="AJ216">
        <v>-1.18159941462914E-3</v>
      </c>
      <c r="AK216">
        <v>66.693934395262204</v>
      </c>
      <c r="AL216">
        <f t="shared" si="176"/>
        <v>0.95374502593926702</v>
      </c>
      <c r="AM216">
        <v>11.781285645398</v>
      </c>
      <c r="AN216">
        <v>12.9110218181818</v>
      </c>
      <c r="AO216">
        <v>8.0865768418861997E-6</v>
      </c>
      <c r="AP216">
        <v>77.838910981488496</v>
      </c>
      <c r="AQ216">
        <v>14</v>
      </c>
      <c r="AR216">
        <v>3</v>
      </c>
      <c r="AS216">
        <f t="shared" si="177"/>
        <v>1</v>
      </c>
      <c r="AT216">
        <f t="shared" si="178"/>
        <v>0</v>
      </c>
      <c r="AU216">
        <f t="shared" si="179"/>
        <v>53698.829925150996</v>
      </c>
      <c r="AV216" t="s">
        <v>427</v>
      </c>
      <c r="AW216">
        <v>10452.200000000001</v>
      </c>
      <c r="AX216">
        <v>1034.8442307692301</v>
      </c>
      <c r="AY216">
        <v>4484.24</v>
      </c>
      <c r="AZ216">
        <f t="shared" si="180"/>
        <v>0.76922639493666034</v>
      </c>
      <c r="BA216">
        <v>-1.01765535009789</v>
      </c>
      <c r="BB216" t="s">
        <v>1177</v>
      </c>
      <c r="BC216">
        <v>10452.200000000001</v>
      </c>
      <c r="BD216">
        <v>1678.1659999999999</v>
      </c>
      <c r="BE216">
        <v>2029.86</v>
      </c>
      <c r="BF216">
        <f t="shared" si="181"/>
        <v>0.17326022484309267</v>
      </c>
      <c r="BG216">
        <v>0.5</v>
      </c>
      <c r="BH216">
        <f t="shared" si="182"/>
        <v>336.58379907388985</v>
      </c>
      <c r="BI216">
        <f t="shared" si="183"/>
        <v>5.2228875343959364</v>
      </c>
      <c r="BJ216">
        <f t="shared" si="184"/>
        <v>29.158292353042242</v>
      </c>
      <c r="BK216">
        <f t="shared" si="185"/>
        <v>1.8540829658660569E-2</v>
      </c>
      <c r="BL216">
        <f t="shared" si="186"/>
        <v>1.2091375759904626</v>
      </c>
      <c r="BM216">
        <f t="shared" si="187"/>
        <v>809.08073846671743</v>
      </c>
      <c r="BN216" t="s">
        <v>383</v>
      </c>
      <c r="BO216">
        <v>0</v>
      </c>
      <c r="BP216">
        <f t="shared" si="188"/>
        <v>809.08073846671743</v>
      </c>
      <c r="BQ216">
        <f t="shared" si="189"/>
        <v>0.60141057094247019</v>
      </c>
      <c r="BR216">
        <f t="shared" si="190"/>
        <v>0.28808975633996026</v>
      </c>
      <c r="BS216">
        <f t="shared" si="191"/>
        <v>0.66782956202448451</v>
      </c>
      <c r="BT216">
        <f t="shared" si="192"/>
        <v>0.35345570479942118</v>
      </c>
      <c r="BU216">
        <f t="shared" si="193"/>
        <v>0.71153911125348712</v>
      </c>
      <c r="BV216">
        <f t="shared" si="194"/>
        <v>0.13889440782630069</v>
      </c>
      <c r="BW216">
        <f t="shared" si="195"/>
        <v>0.86110559217369931</v>
      </c>
      <c r="BX216">
        <f t="shared" si="196"/>
        <v>399.995</v>
      </c>
      <c r="BY216">
        <f t="shared" si="197"/>
        <v>336.58379907388985</v>
      </c>
      <c r="BZ216">
        <f t="shared" si="198"/>
        <v>0.84147001605992533</v>
      </c>
      <c r="CA216">
        <f t="shared" si="199"/>
        <v>0.19294003211985089</v>
      </c>
      <c r="CB216">
        <v>1717126076.0999999</v>
      </c>
      <c r="CC216">
        <v>421.69499999999999</v>
      </c>
      <c r="CD216">
        <v>428.42500000000001</v>
      </c>
      <c r="CE216">
        <v>12.9094</v>
      </c>
      <c r="CF216">
        <v>11.7811</v>
      </c>
      <c r="CG216">
        <v>421.072</v>
      </c>
      <c r="CH216">
        <v>13.048400000000001</v>
      </c>
      <c r="CI216">
        <v>499.96899999999999</v>
      </c>
      <c r="CJ216">
        <v>100.423</v>
      </c>
      <c r="CK216">
        <v>9.9977999999999997E-2</v>
      </c>
      <c r="CL216">
        <v>23.178799999999999</v>
      </c>
      <c r="CM216">
        <v>22.3917</v>
      </c>
      <c r="CN216">
        <v>999.9</v>
      </c>
      <c r="CO216">
        <v>0</v>
      </c>
      <c r="CP216">
        <v>0</v>
      </c>
      <c r="CQ216">
        <v>9983.1200000000008</v>
      </c>
      <c r="CR216">
        <v>0</v>
      </c>
      <c r="CS216">
        <v>1.5289399999999999E-3</v>
      </c>
      <c r="CT216">
        <v>399.995</v>
      </c>
      <c r="CU216">
        <v>0.94995499999999999</v>
      </c>
      <c r="CV216">
        <v>5.0044999999999999E-2</v>
      </c>
      <c r="CW216">
        <v>0</v>
      </c>
      <c r="CX216">
        <v>1678.18</v>
      </c>
      <c r="CY216">
        <v>8.2756299999999996</v>
      </c>
      <c r="CZ216">
        <v>3896.11</v>
      </c>
      <c r="DA216">
        <v>3404.76</v>
      </c>
      <c r="DB216">
        <v>36.75</v>
      </c>
      <c r="DC216">
        <v>40.061999999999998</v>
      </c>
      <c r="DD216">
        <v>38.75</v>
      </c>
      <c r="DE216">
        <v>40.061999999999998</v>
      </c>
      <c r="DF216">
        <v>40.436999999999998</v>
      </c>
      <c r="DG216">
        <v>372.12</v>
      </c>
      <c r="DH216">
        <v>19.600000000000001</v>
      </c>
      <c r="DI216">
        <v>0</v>
      </c>
      <c r="DJ216">
        <v>299</v>
      </c>
      <c r="DK216">
        <v>0</v>
      </c>
      <c r="DL216">
        <v>1678.1659999999999</v>
      </c>
      <c r="DM216">
        <v>-9.2307692309617495E-2</v>
      </c>
      <c r="DN216">
        <v>-1.6015384398924299</v>
      </c>
      <c r="DO216">
        <v>3896.4992000000002</v>
      </c>
      <c r="DP216">
        <v>15</v>
      </c>
      <c r="DQ216">
        <v>1717126103.0999999</v>
      </c>
      <c r="DR216" t="s">
        <v>1178</v>
      </c>
      <c r="DS216">
        <v>1717126101.0999999</v>
      </c>
      <c r="DT216">
        <v>1717126103.0999999</v>
      </c>
      <c r="DU216">
        <v>199</v>
      </c>
      <c r="DV216">
        <v>-2.7E-2</v>
      </c>
      <c r="DW216">
        <v>0</v>
      </c>
      <c r="DX216">
        <v>0.623</v>
      </c>
      <c r="DY216">
        <v>-0.13900000000000001</v>
      </c>
      <c r="DZ216">
        <v>428</v>
      </c>
      <c r="EA216">
        <v>12</v>
      </c>
      <c r="EB216">
        <v>0.48</v>
      </c>
      <c r="EC216">
        <v>0.12</v>
      </c>
      <c r="ED216">
        <v>-6.6992134999999999</v>
      </c>
      <c r="EE216">
        <v>-0.19592526315790601</v>
      </c>
      <c r="EF216">
        <v>2.55773337693747E-2</v>
      </c>
      <c r="EG216">
        <v>1</v>
      </c>
      <c r="EH216">
        <v>421.711727555528</v>
      </c>
      <c r="EI216">
        <v>0.12814289818649599</v>
      </c>
      <c r="EJ216">
        <v>2.5962746879265201E-2</v>
      </c>
      <c r="EK216">
        <v>1</v>
      </c>
      <c r="EL216">
        <v>1.1272325000000001</v>
      </c>
      <c r="EM216">
        <v>1.4485714285697999E-3</v>
      </c>
      <c r="EN216">
        <v>1.52102884588031E-3</v>
      </c>
      <c r="EO216">
        <v>1</v>
      </c>
      <c r="EP216">
        <v>3</v>
      </c>
      <c r="EQ216">
        <v>3</v>
      </c>
      <c r="ER216" t="s">
        <v>385</v>
      </c>
      <c r="ES216">
        <v>2.9785200000000001</v>
      </c>
      <c r="ET216">
        <v>2.8299799999999999</v>
      </c>
      <c r="EU216">
        <v>0.103101</v>
      </c>
      <c r="EV216">
        <v>0.103767</v>
      </c>
      <c r="EW216">
        <v>7.5304599999999999E-2</v>
      </c>
      <c r="EX216">
        <v>6.8814200000000006E-2</v>
      </c>
      <c r="EY216">
        <v>25252.5</v>
      </c>
      <c r="EZ216">
        <v>30813.4</v>
      </c>
      <c r="FA216">
        <v>26053.1</v>
      </c>
      <c r="FB216">
        <v>31243.7</v>
      </c>
      <c r="FC216">
        <v>32295.4</v>
      </c>
      <c r="FD216">
        <v>35475.1</v>
      </c>
      <c r="FE216">
        <v>38352.800000000003</v>
      </c>
      <c r="FF216">
        <v>41433.300000000003</v>
      </c>
      <c r="FG216">
        <v>2.1611500000000001</v>
      </c>
      <c r="FH216">
        <v>1.4936</v>
      </c>
      <c r="FI216">
        <v>6.7558099999999996E-2</v>
      </c>
      <c r="FJ216">
        <v>0</v>
      </c>
      <c r="FK216">
        <v>21.2774</v>
      </c>
      <c r="FL216">
        <v>999.9</v>
      </c>
      <c r="FM216">
        <v>33.701999999999998</v>
      </c>
      <c r="FN216">
        <v>27.241</v>
      </c>
      <c r="FO216">
        <v>12.1828</v>
      </c>
      <c r="FP216">
        <v>62.894100000000002</v>
      </c>
      <c r="FQ216">
        <v>44.110599999999998</v>
      </c>
      <c r="FR216">
        <v>1</v>
      </c>
      <c r="FS216">
        <v>-0.26482499999999998</v>
      </c>
      <c r="FT216">
        <v>0.125643</v>
      </c>
      <c r="FU216">
        <v>20.263999999999999</v>
      </c>
      <c r="FV216">
        <v>5.24709</v>
      </c>
      <c r="FW216">
        <v>12.039899999999999</v>
      </c>
      <c r="FX216">
        <v>5.0240999999999998</v>
      </c>
      <c r="FY216">
        <v>3.3008500000000001</v>
      </c>
      <c r="FZ216">
        <v>999.9</v>
      </c>
      <c r="GA216">
        <v>9999</v>
      </c>
      <c r="GB216">
        <v>9999</v>
      </c>
      <c r="GC216">
        <v>9999</v>
      </c>
      <c r="GD216">
        <v>1.87836</v>
      </c>
      <c r="GE216">
        <v>1.8798900000000001</v>
      </c>
      <c r="GF216">
        <v>1.87883</v>
      </c>
      <c r="GG216">
        <v>1.8792800000000001</v>
      </c>
      <c r="GH216">
        <v>1.8808100000000001</v>
      </c>
      <c r="GI216">
        <v>1.87531</v>
      </c>
      <c r="GJ216">
        <v>1.8824700000000001</v>
      </c>
      <c r="GK216">
        <v>1.87723</v>
      </c>
      <c r="GL216">
        <v>5</v>
      </c>
      <c r="GM216">
        <v>0</v>
      </c>
      <c r="GN216">
        <v>0</v>
      </c>
      <c r="GO216">
        <v>0</v>
      </c>
      <c r="GP216" t="s">
        <v>386</v>
      </c>
      <c r="GQ216" t="s">
        <v>387</v>
      </c>
      <c r="GR216" t="s">
        <v>388</v>
      </c>
      <c r="GS216" t="s">
        <v>388</v>
      </c>
      <c r="GT216" t="s">
        <v>388</v>
      </c>
      <c r="GU216" t="s">
        <v>388</v>
      </c>
      <c r="GV216">
        <v>0</v>
      </c>
      <c r="GW216">
        <v>100</v>
      </c>
      <c r="GX216">
        <v>100</v>
      </c>
      <c r="GY216">
        <v>0.623</v>
      </c>
      <c r="GZ216">
        <v>-0.13900000000000001</v>
      </c>
      <c r="HA216">
        <v>0.64963636363626198</v>
      </c>
      <c r="HB216">
        <v>0</v>
      </c>
      <c r="HC216">
        <v>0</v>
      </c>
      <c r="HD216">
        <v>0</v>
      </c>
      <c r="HE216">
        <v>-0.13887272727272701</v>
      </c>
      <c r="HF216">
        <v>0</v>
      </c>
      <c r="HG216">
        <v>0</v>
      </c>
      <c r="HH216">
        <v>0</v>
      </c>
      <c r="HI216">
        <v>-1</v>
      </c>
      <c r="HJ216">
        <v>-1</v>
      </c>
      <c r="HK216">
        <v>-1</v>
      </c>
      <c r="HL216">
        <v>-1</v>
      </c>
      <c r="HM216">
        <v>4.4000000000000004</v>
      </c>
      <c r="HN216">
        <v>4.5999999999999996</v>
      </c>
      <c r="HO216">
        <v>0.159912</v>
      </c>
      <c r="HP216">
        <v>4.99878</v>
      </c>
      <c r="HQ216">
        <v>1.5490699999999999</v>
      </c>
      <c r="HR216">
        <v>2.3278799999999999</v>
      </c>
      <c r="HS216">
        <v>1.5148900000000001</v>
      </c>
      <c r="HT216">
        <v>1.2206999999999999E-3</v>
      </c>
      <c r="HU216">
        <v>29.537800000000001</v>
      </c>
      <c r="HV216">
        <v>23.947399999999998</v>
      </c>
      <c r="HW216">
        <v>2</v>
      </c>
      <c r="HX216">
        <v>482.09199999999998</v>
      </c>
      <c r="HY216">
        <v>205.518</v>
      </c>
      <c r="HZ216">
        <v>21.9999</v>
      </c>
      <c r="IA216">
        <v>24.053899999999999</v>
      </c>
      <c r="IB216">
        <v>30.0001</v>
      </c>
      <c r="IC216">
        <v>24.0212</v>
      </c>
      <c r="ID216">
        <v>24.018899999999999</v>
      </c>
      <c r="IE216">
        <v>-1</v>
      </c>
      <c r="IF216">
        <v>-30</v>
      </c>
      <c r="IG216">
        <v>-30</v>
      </c>
      <c r="IH216">
        <v>22</v>
      </c>
      <c r="II216">
        <v>400</v>
      </c>
      <c r="IJ216">
        <v>15.804</v>
      </c>
      <c r="IK216">
        <v>100.673</v>
      </c>
      <c r="IL216">
        <v>101.05800000000001</v>
      </c>
    </row>
    <row r="217" spans="1:246" x14ac:dyDescent="0.35">
      <c r="A217">
        <v>199</v>
      </c>
      <c r="B217">
        <v>1717126675.0999999</v>
      </c>
      <c r="C217">
        <v>64803</v>
      </c>
      <c r="D217" t="s">
        <v>1179</v>
      </c>
      <c r="E217" t="s">
        <v>1180</v>
      </c>
      <c r="F217" t="s">
        <v>381</v>
      </c>
      <c r="G217">
        <v>1717126675.0999999</v>
      </c>
      <c r="H217">
        <f t="shared" si="150"/>
        <v>9.4921645478024278E-4</v>
      </c>
      <c r="I217">
        <f t="shared" si="151"/>
        <v>0.94921645478024275</v>
      </c>
      <c r="J217">
        <f t="shared" si="152"/>
        <v>5.1408122123156454</v>
      </c>
      <c r="K217">
        <f t="shared" si="153"/>
        <v>421.81599999999997</v>
      </c>
      <c r="L217">
        <f t="shared" si="154"/>
        <v>273.51981790952789</v>
      </c>
      <c r="M217">
        <f t="shared" si="155"/>
        <v>27.495622090927068</v>
      </c>
      <c r="N217">
        <f t="shared" si="156"/>
        <v>42.403118781479996</v>
      </c>
      <c r="O217">
        <f t="shared" si="157"/>
        <v>5.9595680133318465E-2</v>
      </c>
      <c r="P217">
        <f t="shared" si="158"/>
        <v>2.9346887302848987</v>
      </c>
      <c r="Q217">
        <f t="shared" si="159"/>
        <v>5.8931419532035186E-2</v>
      </c>
      <c r="R217">
        <f t="shared" si="160"/>
        <v>3.689120134567539E-2</v>
      </c>
      <c r="S217">
        <f t="shared" si="161"/>
        <v>77.174691668578447</v>
      </c>
      <c r="T217">
        <f t="shared" si="162"/>
        <v>23.372655337369984</v>
      </c>
      <c r="U217">
        <f t="shared" si="163"/>
        <v>23.372655337369984</v>
      </c>
      <c r="V217">
        <f t="shared" si="164"/>
        <v>2.8839524053918644</v>
      </c>
      <c r="W217">
        <f t="shared" si="165"/>
        <v>45.594236245800452</v>
      </c>
      <c r="X217">
        <f t="shared" si="166"/>
        <v>1.2984633221040001</v>
      </c>
      <c r="Y217">
        <f t="shared" si="167"/>
        <v>2.847867250377722</v>
      </c>
      <c r="Z217">
        <f t="shared" si="168"/>
        <v>1.5854890832878643</v>
      </c>
      <c r="AA217">
        <f t="shared" si="169"/>
        <v>-41.860445655808704</v>
      </c>
      <c r="AB217">
        <f t="shared" si="170"/>
        <v>-32.980748450178467</v>
      </c>
      <c r="AC217">
        <f t="shared" si="171"/>
        <v>-2.3359623691635938</v>
      </c>
      <c r="AD217">
        <f t="shared" si="172"/>
        <v>-2.4648065723198442E-3</v>
      </c>
      <c r="AE217">
        <f t="shared" si="173"/>
        <v>5.1802494284571985</v>
      </c>
      <c r="AF217">
        <f t="shared" si="174"/>
        <v>0.95216991502506287</v>
      </c>
      <c r="AG217">
        <f t="shared" si="175"/>
        <v>5.1408122123156454</v>
      </c>
      <c r="AH217">
        <v>433.633233737095</v>
      </c>
      <c r="AI217">
        <v>427.401793939394</v>
      </c>
      <c r="AJ217">
        <v>-1.9979845430106299E-3</v>
      </c>
      <c r="AK217">
        <v>66.787773474412603</v>
      </c>
      <c r="AL217">
        <f t="shared" si="176"/>
        <v>0.94921645478024275</v>
      </c>
      <c r="AM217">
        <v>11.789369864863501</v>
      </c>
      <c r="AN217">
        <v>12.913712727272699</v>
      </c>
      <c r="AO217">
        <v>-5.9021673212641103E-6</v>
      </c>
      <c r="AP217">
        <v>78.098782341093695</v>
      </c>
      <c r="AQ217">
        <v>14</v>
      </c>
      <c r="AR217">
        <v>3</v>
      </c>
      <c r="AS217">
        <f t="shared" si="177"/>
        <v>1</v>
      </c>
      <c r="AT217">
        <f t="shared" si="178"/>
        <v>0</v>
      </c>
      <c r="AU217">
        <f t="shared" si="179"/>
        <v>53721.953380219347</v>
      </c>
      <c r="AV217" t="s">
        <v>427</v>
      </c>
      <c r="AW217">
        <v>10452.200000000001</v>
      </c>
      <c r="AX217">
        <v>1034.8442307692301</v>
      </c>
      <c r="AY217">
        <v>4484.24</v>
      </c>
      <c r="AZ217">
        <f t="shared" si="180"/>
        <v>0.76922639493666034</v>
      </c>
      <c r="BA217">
        <v>-1.01765535009789</v>
      </c>
      <c r="BB217" t="s">
        <v>1181</v>
      </c>
      <c r="BC217">
        <v>10454.299999999999</v>
      </c>
      <c r="BD217">
        <v>1669.89769230769</v>
      </c>
      <c r="BE217">
        <v>2017.21</v>
      </c>
      <c r="BF217">
        <f t="shared" si="181"/>
        <v>0.17217459148641445</v>
      </c>
      <c r="BG217">
        <v>0.5</v>
      </c>
      <c r="BH217">
        <f t="shared" si="182"/>
        <v>336.58213083428922</v>
      </c>
      <c r="BI217">
        <f t="shared" si="183"/>
        <v>5.1408122123156454</v>
      </c>
      <c r="BJ217">
        <f t="shared" si="184"/>
        <v>28.975445439010322</v>
      </c>
      <c r="BK217">
        <f t="shared" si="185"/>
        <v>1.8297072239540718E-2</v>
      </c>
      <c r="BL217">
        <f t="shared" si="186"/>
        <v>1.2229911610590865</v>
      </c>
      <c r="BM217">
        <f t="shared" si="187"/>
        <v>807.06342746429709</v>
      </c>
      <c r="BN217" t="s">
        <v>383</v>
      </c>
      <c r="BO217">
        <v>0</v>
      </c>
      <c r="BP217">
        <f t="shared" si="188"/>
        <v>807.06342746429709</v>
      </c>
      <c r="BQ217">
        <f t="shared" si="189"/>
        <v>0.59991105166824621</v>
      </c>
      <c r="BR217">
        <f t="shared" si="190"/>
        <v>0.28700019945894883</v>
      </c>
      <c r="BS217">
        <f t="shared" si="191"/>
        <v>0.67090332795707674</v>
      </c>
      <c r="BT217">
        <f t="shared" si="192"/>
        <v>0.35354683415350358</v>
      </c>
      <c r="BU217">
        <f t="shared" si="193"/>
        <v>0.71520642021027303</v>
      </c>
      <c r="BV217">
        <f t="shared" si="194"/>
        <v>0.1387075182660934</v>
      </c>
      <c r="BW217">
        <f t="shared" si="195"/>
        <v>0.8612924817339066</v>
      </c>
      <c r="BX217">
        <f t="shared" si="196"/>
        <v>399.99299999999999</v>
      </c>
      <c r="BY217">
        <f t="shared" si="197"/>
        <v>336.58213083428922</v>
      </c>
      <c r="BZ217">
        <f t="shared" si="198"/>
        <v>0.84147005281164722</v>
      </c>
      <c r="CA217">
        <f t="shared" si="199"/>
        <v>0.19294010562329453</v>
      </c>
      <c r="CB217">
        <v>1717126675.0999999</v>
      </c>
      <c r="CC217">
        <v>421.81599999999997</v>
      </c>
      <c r="CD217">
        <v>428.51400000000001</v>
      </c>
      <c r="CE217">
        <v>12.9168</v>
      </c>
      <c r="CF217">
        <v>11.789</v>
      </c>
      <c r="CG217">
        <v>421.21100000000001</v>
      </c>
      <c r="CH217">
        <v>13.0548</v>
      </c>
      <c r="CI217">
        <v>500.02</v>
      </c>
      <c r="CJ217">
        <v>100.425</v>
      </c>
      <c r="CK217">
        <v>0.10015499999999999</v>
      </c>
      <c r="CL217">
        <v>23.164200000000001</v>
      </c>
      <c r="CM217">
        <v>22.375399999999999</v>
      </c>
      <c r="CN217">
        <v>999.9</v>
      </c>
      <c r="CO217">
        <v>0</v>
      </c>
      <c r="CP217">
        <v>0</v>
      </c>
      <c r="CQ217">
        <v>9986.8799999999992</v>
      </c>
      <c r="CR217">
        <v>0</v>
      </c>
      <c r="CS217">
        <v>1.5289399999999999E-3</v>
      </c>
      <c r="CT217">
        <v>399.99299999999999</v>
      </c>
      <c r="CU217">
        <v>0.94995499999999999</v>
      </c>
      <c r="CV217">
        <v>5.0044999999999999E-2</v>
      </c>
      <c r="CW217">
        <v>0</v>
      </c>
      <c r="CX217">
        <v>1669.88</v>
      </c>
      <c r="CY217">
        <v>8.2756299999999996</v>
      </c>
      <c r="CZ217">
        <v>3877.85</v>
      </c>
      <c r="DA217">
        <v>3404.75</v>
      </c>
      <c r="DB217">
        <v>36.686999999999998</v>
      </c>
      <c r="DC217">
        <v>40.061999999999998</v>
      </c>
      <c r="DD217">
        <v>38.686999999999998</v>
      </c>
      <c r="DE217">
        <v>40</v>
      </c>
      <c r="DF217">
        <v>40.311999999999998</v>
      </c>
      <c r="DG217">
        <v>372.11</v>
      </c>
      <c r="DH217">
        <v>19.600000000000001</v>
      </c>
      <c r="DI217">
        <v>0</v>
      </c>
      <c r="DJ217">
        <v>598</v>
      </c>
      <c r="DK217">
        <v>0</v>
      </c>
      <c r="DL217">
        <v>1669.89769230769</v>
      </c>
      <c r="DM217">
        <v>-1.88102563645077</v>
      </c>
      <c r="DN217">
        <v>-3.72478633838442</v>
      </c>
      <c r="DO217">
        <v>3878.2411538461502</v>
      </c>
      <c r="DP217">
        <v>15</v>
      </c>
      <c r="DQ217">
        <v>1717126705.0999999</v>
      </c>
      <c r="DR217" t="s">
        <v>1182</v>
      </c>
      <c r="DS217">
        <v>1717126698.0999999</v>
      </c>
      <c r="DT217">
        <v>1717126705.0999999</v>
      </c>
      <c r="DU217">
        <v>200</v>
      </c>
      <c r="DV217">
        <v>-1.7999999999999999E-2</v>
      </c>
      <c r="DW217">
        <v>1E-3</v>
      </c>
      <c r="DX217">
        <v>0.60499999999999998</v>
      </c>
      <c r="DY217">
        <v>-0.13800000000000001</v>
      </c>
      <c r="DZ217">
        <v>429</v>
      </c>
      <c r="EA217">
        <v>12</v>
      </c>
      <c r="EB217">
        <v>0.54</v>
      </c>
      <c r="EC217">
        <v>0.14000000000000001</v>
      </c>
      <c r="ED217">
        <v>-6.6783099999999997</v>
      </c>
      <c r="EE217">
        <v>0.257834025974012</v>
      </c>
      <c r="EF217">
        <v>3.9838699897509301E-2</v>
      </c>
      <c r="EG217">
        <v>1</v>
      </c>
      <c r="EH217">
        <v>421.84949424660198</v>
      </c>
      <c r="EI217">
        <v>0.52711845826277204</v>
      </c>
      <c r="EJ217">
        <v>4.5048655708165998E-2</v>
      </c>
      <c r="EK217">
        <v>1</v>
      </c>
      <c r="EL217">
        <v>1.1288328571428601</v>
      </c>
      <c r="EM217">
        <v>-3.58051948051845E-3</v>
      </c>
      <c r="EN217">
        <v>1.6456324384409101E-3</v>
      </c>
      <c r="EO217">
        <v>1</v>
      </c>
      <c r="EP217">
        <v>3</v>
      </c>
      <c r="EQ217">
        <v>3</v>
      </c>
      <c r="ER217" t="s">
        <v>385</v>
      </c>
      <c r="ES217">
        <v>2.9786899999999998</v>
      </c>
      <c r="ET217">
        <v>2.83019</v>
      </c>
      <c r="EU217">
        <v>0.10313899999999999</v>
      </c>
      <c r="EV217">
        <v>0.103795</v>
      </c>
      <c r="EW217">
        <v>7.5340799999999999E-2</v>
      </c>
      <c r="EX217">
        <v>6.8856799999999996E-2</v>
      </c>
      <c r="EY217">
        <v>25252.7</v>
      </c>
      <c r="EZ217">
        <v>30813.4</v>
      </c>
      <c r="FA217">
        <v>26054.2</v>
      </c>
      <c r="FB217">
        <v>31244.400000000001</v>
      </c>
      <c r="FC217">
        <v>32295.200000000001</v>
      </c>
      <c r="FD217">
        <v>35473.9</v>
      </c>
      <c r="FE217">
        <v>38354.1</v>
      </c>
      <c r="FF217">
        <v>41433.800000000003</v>
      </c>
      <c r="FG217">
        <v>2.1615500000000001</v>
      </c>
      <c r="FH217">
        <v>1.4943</v>
      </c>
      <c r="FI217">
        <v>6.8239900000000006E-2</v>
      </c>
      <c r="FJ217">
        <v>0</v>
      </c>
      <c r="FK217">
        <v>21.2499</v>
      </c>
      <c r="FL217">
        <v>999.9</v>
      </c>
      <c r="FM217">
        <v>33.774999999999999</v>
      </c>
      <c r="FN217">
        <v>27.231000000000002</v>
      </c>
      <c r="FO217">
        <v>12.201599999999999</v>
      </c>
      <c r="FP217">
        <v>62.754199999999997</v>
      </c>
      <c r="FQ217">
        <v>44.0745</v>
      </c>
      <c r="FR217">
        <v>1</v>
      </c>
      <c r="FS217">
        <v>-0.26790399999999998</v>
      </c>
      <c r="FT217">
        <v>9.9569699999999997E-2</v>
      </c>
      <c r="FU217">
        <v>20.264099999999999</v>
      </c>
      <c r="FV217">
        <v>5.2478400000000001</v>
      </c>
      <c r="FW217">
        <v>12.039899999999999</v>
      </c>
      <c r="FX217">
        <v>5.0247000000000002</v>
      </c>
      <c r="FY217">
        <v>3.3010000000000002</v>
      </c>
      <c r="FZ217">
        <v>999.9</v>
      </c>
      <c r="GA217">
        <v>9999</v>
      </c>
      <c r="GB217">
        <v>9999</v>
      </c>
      <c r="GC217">
        <v>9999</v>
      </c>
      <c r="GD217">
        <v>1.87822</v>
      </c>
      <c r="GE217">
        <v>1.87988</v>
      </c>
      <c r="GF217">
        <v>1.8788</v>
      </c>
      <c r="GG217">
        <v>1.8792599999999999</v>
      </c>
      <c r="GH217">
        <v>1.88076</v>
      </c>
      <c r="GI217">
        <v>1.87524</v>
      </c>
      <c r="GJ217">
        <v>1.8823700000000001</v>
      </c>
      <c r="GK217">
        <v>1.87714</v>
      </c>
      <c r="GL217">
        <v>5</v>
      </c>
      <c r="GM217">
        <v>0</v>
      </c>
      <c r="GN217">
        <v>0</v>
      </c>
      <c r="GO217">
        <v>0</v>
      </c>
      <c r="GP217" t="s">
        <v>386</v>
      </c>
      <c r="GQ217" t="s">
        <v>387</v>
      </c>
      <c r="GR217" t="s">
        <v>388</v>
      </c>
      <c r="GS217" t="s">
        <v>388</v>
      </c>
      <c r="GT217" t="s">
        <v>388</v>
      </c>
      <c r="GU217" t="s">
        <v>388</v>
      </c>
      <c r="GV217">
        <v>0</v>
      </c>
      <c r="GW217">
        <v>100</v>
      </c>
      <c r="GX217">
        <v>100</v>
      </c>
      <c r="GY217">
        <v>0.60499999999999998</v>
      </c>
      <c r="GZ217">
        <v>-0.13800000000000001</v>
      </c>
      <c r="HA217">
        <v>0.62299999999999001</v>
      </c>
      <c r="HB217">
        <v>0</v>
      </c>
      <c r="HC217">
        <v>0</v>
      </c>
      <c r="HD217">
        <v>0</v>
      </c>
      <c r="HE217">
        <v>-0.13860909090909099</v>
      </c>
      <c r="HF217">
        <v>0</v>
      </c>
      <c r="HG217">
        <v>0</v>
      </c>
      <c r="HH217">
        <v>0</v>
      </c>
      <c r="HI217">
        <v>-1</v>
      </c>
      <c r="HJ217">
        <v>-1</v>
      </c>
      <c r="HK217">
        <v>-1</v>
      </c>
      <c r="HL217">
        <v>-1</v>
      </c>
      <c r="HM217">
        <v>9.6</v>
      </c>
      <c r="HN217">
        <v>9.5</v>
      </c>
      <c r="HO217">
        <v>0.159912</v>
      </c>
      <c r="HP217">
        <v>4.99878</v>
      </c>
      <c r="HQ217">
        <v>1.5490699999999999</v>
      </c>
      <c r="HR217">
        <v>2.3278799999999999</v>
      </c>
      <c r="HS217">
        <v>1.5148900000000001</v>
      </c>
      <c r="HT217">
        <v>1.2206999999999999E-3</v>
      </c>
      <c r="HU217">
        <v>29.495200000000001</v>
      </c>
      <c r="HV217">
        <v>23.947399999999998</v>
      </c>
      <c r="HW217">
        <v>2</v>
      </c>
      <c r="HX217">
        <v>481.99400000000003</v>
      </c>
      <c r="HY217">
        <v>205.60900000000001</v>
      </c>
      <c r="HZ217">
        <v>21.9999</v>
      </c>
      <c r="IA217">
        <v>24.013500000000001</v>
      </c>
      <c r="IB217">
        <v>30.0002</v>
      </c>
      <c r="IC217">
        <v>23.984200000000001</v>
      </c>
      <c r="ID217">
        <v>23.980599999999999</v>
      </c>
      <c r="IE217">
        <v>-1</v>
      </c>
      <c r="IF217">
        <v>-30</v>
      </c>
      <c r="IG217">
        <v>-30</v>
      </c>
      <c r="IH217">
        <v>22</v>
      </c>
      <c r="II217">
        <v>400</v>
      </c>
      <c r="IJ217">
        <v>15.804</v>
      </c>
      <c r="IK217">
        <v>100.676</v>
      </c>
      <c r="IL217">
        <v>101.06</v>
      </c>
    </row>
    <row r="218" spans="1:246" x14ac:dyDescent="0.35">
      <c r="A218">
        <v>200</v>
      </c>
      <c r="B218">
        <v>1717126975.0999999</v>
      </c>
      <c r="C218">
        <v>65103</v>
      </c>
      <c r="D218" t="s">
        <v>1183</v>
      </c>
      <c r="E218" t="s">
        <v>1184</v>
      </c>
      <c r="F218" t="s">
        <v>381</v>
      </c>
      <c r="G218">
        <v>1717126975.0999999</v>
      </c>
      <c r="H218">
        <f t="shared" si="150"/>
        <v>9.5763435164912493E-4</v>
      </c>
      <c r="I218">
        <f t="shared" si="151"/>
        <v>0.95763435164912492</v>
      </c>
      <c r="J218">
        <f t="shared" si="152"/>
        <v>5.246621539470075</v>
      </c>
      <c r="K218">
        <f t="shared" si="153"/>
        <v>421.80099999999999</v>
      </c>
      <c r="L218">
        <f t="shared" si="154"/>
        <v>271.9472508566293</v>
      </c>
      <c r="M218">
        <f t="shared" si="155"/>
        <v>27.337427746671718</v>
      </c>
      <c r="N218">
        <f t="shared" si="156"/>
        <v>42.401437501763901</v>
      </c>
      <c r="O218">
        <f t="shared" si="157"/>
        <v>6.0144646358878777E-2</v>
      </c>
      <c r="P218">
        <f t="shared" si="158"/>
        <v>2.939189204695031</v>
      </c>
      <c r="Q218">
        <f t="shared" si="159"/>
        <v>5.9469189904356685E-2</v>
      </c>
      <c r="R218">
        <f t="shared" si="160"/>
        <v>3.7228298588252405E-2</v>
      </c>
      <c r="S218">
        <f t="shared" si="161"/>
        <v>77.178105787577792</v>
      </c>
      <c r="T218">
        <f t="shared" si="162"/>
        <v>23.374888506235834</v>
      </c>
      <c r="U218">
        <f t="shared" si="163"/>
        <v>23.374888506235834</v>
      </c>
      <c r="V218">
        <f t="shared" si="164"/>
        <v>2.8843411383946949</v>
      </c>
      <c r="W218">
        <f t="shared" si="165"/>
        <v>45.609681217001572</v>
      </c>
      <c r="X218">
        <f t="shared" si="166"/>
        <v>1.2992722624331099</v>
      </c>
      <c r="Y218">
        <f t="shared" si="167"/>
        <v>2.8486764821956045</v>
      </c>
      <c r="Z218">
        <f t="shared" si="168"/>
        <v>1.585068875961585</v>
      </c>
      <c r="AA218">
        <f t="shared" si="169"/>
        <v>-42.231674907726408</v>
      </c>
      <c r="AB218">
        <f t="shared" si="170"/>
        <v>-32.640437817203157</v>
      </c>
      <c r="AC218">
        <f t="shared" si="171"/>
        <v>-2.3083999410546019</v>
      </c>
      <c r="AD218">
        <f t="shared" si="172"/>
        <v>-2.4068784063757676E-3</v>
      </c>
      <c r="AE218">
        <f t="shared" si="173"/>
        <v>5.1507279109970447</v>
      </c>
      <c r="AF218">
        <f t="shared" si="174"/>
        <v>0.95562430862656711</v>
      </c>
      <c r="AG218">
        <f t="shared" si="175"/>
        <v>5.246621539470075</v>
      </c>
      <c r="AH218">
        <v>433.60295516464998</v>
      </c>
      <c r="AI218">
        <v>427.24852121212098</v>
      </c>
      <c r="AJ218">
        <v>-3.1360905396073798E-3</v>
      </c>
      <c r="AK218">
        <v>66.693930515093498</v>
      </c>
      <c r="AL218">
        <f t="shared" si="176"/>
        <v>0.95763435164912492</v>
      </c>
      <c r="AM218">
        <v>11.7927938391955</v>
      </c>
      <c r="AN218">
        <v>12.92714</v>
      </c>
      <c r="AO218">
        <v>5.0884633730349E-6</v>
      </c>
      <c r="AP218">
        <v>77.838921926014805</v>
      </c>
      <c r="AQ218">
        <v>14</v>
      </c>
      <c r="AR218">
        <v>3</v>
      </c>
      <c r="AS218">
        <f t="shared" si="177"/>
        <v>1</v>
      </c>
      <c r="AT218">
        <f t="shared" si="178"/>
        <v>0</v>
      </c>
      <c r="AU218">
        <f t="shared" si="179"/>
        <v>53853.276413341468</v>
      </c>
      <c r="AV218" t="s">
        <v>427</v>
      </c>
      <c r="AW218">
        <v>10452.200000000001</v>
      </c>
      <c r="AX218">
        <v>1034.8442307692301</v>
      </c>
      <c r="AY218">
        <v>4484.24</v>
      </c>
      <c r="AZ218">
        <f t="shared" si="180"/>
        <v>0.76922639493666034</v>
      </c>
      <c r="BA218">
        <v>-1.01765535009789</v>
      </c>
      <c r="BB218" t="s">
        <v>1185</v>
      </c>
      <c r="BC218">
        <v>10458.200000000001</v>
      </c>
      <c r="BD218">
        <v>1675.3296</v>
      </c>
      <c r="BE218">
        <v>2023.4</v>
      </c>
      <c r="BF218">
        <f t="shared" si="181"/>
        <v>0.17202253632499753</v>
      </c>
      <c r="BG218">
        <v>0.5</v>
      </c>
      <c r="BH218">
        <f t="shared" si="182"/>
        <v>336.59724789378885</v>
      </c>
      <c r="BI218">
        <f t="shared" si="183"/>
        <v>5.246621539470075</v>
      </c>
      <c r="BJ218">
        <f t="shared" si="184"/>
        <v>28.951156151351746</v>
      </c>
      <c r="BK218">
        <f t="shared" si="185"/>
        <v>1.8610600439444527E-2</v>
      </c>
      <c r="BL218">
        <f t="shared" si="186"/>
        <v>1.2161905703271718</v>
      </c>
      <c r="BM218">
        <f t="shared" si="187"/>
        <v>808.05244731469156</v>
      </c>
      <c r="BN218" t="s">
        <v>383</v>
      </c>
      <c r="BO218">
        <v>0</v>
      </c>
      <c r="BP218">
        <f t="shared" si="188"/>
        <v>808.05244731469156</v>
      </c>
      <c r="BQ218">
        <f t="shared" si="189"/>
        <v>0.60064621561990139</v>
      </c>
      <c r="BR218">
        <f t="shared" si="190"/>
        <v>0.28639577150662709</v>
      </c>
      <c r="BS218">
        <f t="shared" si="191"/>
        <v>0.6694000142083214</v>
      </c>
      <c r="BT218">
        <f t="shared" si="192"/>
        <v>0.3520999126542409</v>
      </c>
      <c r="BU218">
        <f t="shared" si="193"/>
        <v>0.7134119030211421</v>
      </c>
      <c r="BV218">
        <f t="shared" si="194"/>
        <v>0.13813568629510828</v>
      </c>
      <c r="BW218">
        <f t="shared" si="195"/>
        <v>0.86186431370489169</v>
      </c>
      <c r="BX218">
        <f t="shared" si="196"/>
        <v>400.01100000000002</v>
      </c>
      <c r="BY218">
        <f t="shared" si="197"/>
        <v>336.59724789378885</v>
      </c>
      <c r="BZ218">
        <f t="shared" si="198"/>
        <v>0.84146997931004108</v>
      </c>
      <c r="CA218">
        <f t="shared" si="199"/>
        <v>0.19293995862008242</v>
      </c>
      <c r="CB218">
        <v>1717126975.0999999</v>
      </c>
      <c r="CC218">
        <v>421.80099999999999</v>
      </c>
      <c r="CD218">
        <v>428.46600000000001</v>
      </c>
      <c r="CE218">
        <v>12.924899999999999</v>
      </c>
      <c r="CF218">
        <v>11.792899999999999</v>
      </c>
      <c r="CG218">
        <v>421.173</v>
      </c>
      <c r="CH218">
        <v>13.062900000000001</v>
      </c>
      <c r="CI218">
        <v>499.96800000000002</v>
      </c>
      <c r="CJ218">
        <v>100.425</v>
      </c>
      <c r="CK218">
        <v>9.9743899999999996E-2</v>
      </c>
      <c r="CL218">
        <v>23.168900000000001</v>
      </c>
      <c r="CM218">
        <v>22.386600000000001</v>
      </c>
      <c r="CN218">
        <v>999.9</v>
      </c>
      <c r="CO218">
        <v>0</v>
      </c>
      <c r="CP218">
        <v>0</v>
      </c>
      <c r="CQ218">
        <v>10012.5</v>
      </c>
      <c r="CR218">
        <v>0</v>
      </c>
      <c r="CS218">
        <v>1.5289399999999999E-3</v>
      </c>
      <c r="CT218">
        <v>400.01100000000002</v>
      </c>
      <c r="CU218">
        <v>0.94995499999999999</v>
      </c>
      <c r="CV218">
        <v>5.0044999999999999E-2</v>
      </c>
      <c r="CW218">
        <v>0</v>
      </c>
      <c r="CX218">
        <v>1674.97</v>
      </c>
      <c r="CY218">
        <v>8.2756299999999996</v>
      </c>
      <c r="CZ218">
        <v>3891.66</v>
      </c>
      <c r="DA218">
        <v>3404.9</v>
      </c>
      <c r="DB218">
        <v>36.686999999999998</v>
      </c>
      <c r="DC218">
        <v>40</v>
      </c>
      <c r="DD218">
        <v>38.686999999999998</v>
      </c>
      <c r="DE218">
        <v>40</v>
      </c>
      <c r="DF218">
        <v>40.375</v>
      </c>
      <c r="DG218">
        <v>372.13</v>
      </c>
      <c r="DH218">
        <v>19.600000000000001</v>
      </c>
      <c r="DI218">
        <v>0</v>
      </c>
      <c r="DJ218">
        <v>298.799999952316</v>
      </c>
      <c r="DK218">
        <v>0</v>
      </c>
      <c r="DL218">
        <v>1675.3296</v>
      </c>
      <c r="DM218">
        <v>-7.1538468843708097E-2</v>
      </c>
      <c r="DN218">
        <v>0.42615385485622298</v>
      </c>
      <c r="DO218">
        <v>3891.3112000000001</v>
      </c>
      <c r="DP218">
        <v>15</v>
      </c>
      <c r="DQ218">
        <v>1717127005.0999999</v>
      </c>
      <c r="DR218" t="s">
        <v>1186</v>
      </c>
      <c r="DS218">
        <v>1717126997.0999999</v>
      </c>
      <c r="DT218">
        <v>1717127005.0999999</v>
      </c>
      <c r="DU218">
        <v>201</v>
      </c>
      <c r="DV218">
        <v>2.3E-2</v>
      </c>
      <c r="DW218">
        <v>0</v>
      </c>
      <c r="DX218">
        <v>0.628</v>
      </c>
      <c r="DY218">
        <v>-0.13800000000000001</v>
      </c>
      <c r="DZ218">
        <v>428</v>
      </c>
      <c r="EA218">
        <v>12</v>
      </c>
      <c r="EB218">
        <v>0.37</v>
      </c>
      <c r="EC218">
        <v>0.11</v>
      </c>
      <c r="ED218">
        <v>-6.7111945000000004</v>
      </c>
      <c r="EE218">
        <v>-0.120715037593999</v>
      </c>
      <c r="EF218">
        <v>2.9435569380428201E-2</v>
      </c>
      <c r="EG218">
        <v>1</v>
      </c>
      <c r="EH218">
        <v>421.76832753924998</v>
      </c>
      <c r="EI218">
        <v>-0.23700002806020601</v>
      </c>
      <c r="EJ218">
        <v>3.5269819642607503E-2</v>
      </c>
      <c r="EK218">
        <v>1</v>
      </c>
      <c r="EL218">
        <v>1.1326240000000001</v>
      </c>
      <c r="EM218">
        <v>-8.5263157894747508E-3</v>
      </c>
      <c r="EN218">
        <v>1.68318269953085E-3</v>
      </c>
      <c r="EO218">
        <v>1</v>
      </c>
      <c r="EP218">
        <v>3</v>
      </c>
      <c r="EQ218">
        <v>3</v>
      </c>
      <c r="ER218" t="s">
        <v>385</v>
      </c>
      <c r="ES218">
        <v>2.97858</v>
      </c>
      <c r="ET218">
        <v>2.8300100000000001</v>
      </c>
      <c r="EU218">
        <v>0.103135</v>
      </c>
      <c r="EV218">
        <v>0.10378999999999999</v>
      </c>
      <c r="EW218">
        <v>7.5377700000000006E-2</v>
      </c>
      <c r="EX218">
        <v>6.8876000000000007E-2</v>
      </c>
      <c r="EY218">
        <v>25253.4</v>
      </c>
      <c r="EZ218">
        <v>30813.7</v>
      </c>
      <c r="FA218">
        <v>26054.7</v>
      </c>
      <c r="FB218">
        <v>31244.400000000001</v>
      </c>
      <c r="FC218">
        <v>32294.3</v>
      </c>
      <c r="FD218">
        <v>35473.5</v>
      </c>
      <c r="FE218">
        <v>38354.6</v>
      </c>
      <c r="FF218">
        <v>41434.1</v>
      </c>
      <c r="FG218">
        <v>2.1617500000000001</v>
      </c>
      <c r="FH218">
        <v>1.49465</v>
      </c>
      <c r="FI218">
        <v>6.6958400000000001E-2</v>
      </c>
      <c r="FJ218">
        <v>0</v>
      </c>
      <c r="FK218">
        <v>21.282299999999999</v>
      </c>
      <c r="FL218">
        <v>999.9</v>
      </c>
      <c r="FM218">
        <v>33.786999999999999</v>
      </c>
      <c r="FN218">
        <v>27.201000000000001</v>
      </c>
      <c r="FO218">
        <v>12.184699999999999</v>
      </c>
      <c r="FP218">
        <v>62.844200000000001</v>
      </c>
      <c r="FQ218">
        <v>44.118600000000001</v>
      </c>
      <c r="FR218">
        <v>1</v>
      </c>
      <c r="FS218">
        <v>-0.26869700000000002</v>
      </c>
      <c r="FT218">
        <v>0.112119</v>
      </c>
      <c r="FU218">
        <v>20.263999999999999</v>
      </c>
      <c r="FV218">
        <v>5.2472399999999997</v>
      </c>
      <c r="FW218">
        <v>12.039899999999999</v>
      </c>
      <c r="FX218">
        <v>5.0244</v>
      </c>
      <c r="FY218">
        <v>3.30078</v>
      </c>
      <c r="FZ218">
        <v>999.9</v>
      </c>
      <c r="GA218">
        <v>9999</v>
      </c>
      <c r="GB218">
        <v>9999</v>
      </c>
      <c r="GC218">
        <v>9999</v>
      </c>
      <c r="GD218">
        <v>1.8783099999999999</v>
      </c>
      <c r="GE218">
        <v>1.87988</v>
      </c>
      <c r="GF218">
        <v>1.8788199999999999</v>
      </c>
      <c r="GG218">
        <v>1.87927</v>
      </c>
      <c r="GH218">
        <v>1.8808</v>
      </c>
      <c r="GI218">
        <v>1.8752899999999999</v>
      </c>
      <c r="GJ218">
        <v>1.88245</v>
      </c>
      <c r="GK218">
        <v>1.8771800000000001</v>
      </c>
      <c r="GL218">
        <v>5</v>
      </c>
      <c r="GM218">
        <v>0</v>
      </c>
      <c r="GN218">
        <v>0</v>
      </c>
      <c r="GO218">
        <v>0</v>
      </c>
      <c r="GP218" t="s">
        <v>386</v>
      </c>
      <c r="GQ218" t="s">
        <v>387</v>
      </c>
      <c r="GR218" t="s">
        <v>388</v>
      </c>
      <c r="GS218" t="s">
        <v>388</v>
      </c>
      <c r="GT218" t="s">
        <v>388</v>
      </c>
      <c r="GU218" t="s">
        <v>388</v>
      </c>
      <c r="GV218">
        <v>0</v>
      </c>
      <c r="GW218">
        <v>100</v>
      </c>
      <c r="GX218">
        <v>100</v>
      </c>
      <c r="GY218">
        <v>0.628</v>
      </c>
      <c r="GZ218">
        <v>-0.13800000000000001</v>
      </c>
      <c r="HA218">
        <v>0.604636363636473</v>
      </c>
      <c r="HB218">
        <v>0</v>
      </c>
      <c r="HC218">
        <v>0</v>
      </c>
      <c r="HD218">
        <v>0</v>
      </c>
      <c r="HE218">
        <v>-0.13788999999999901</v>
      </c>
      <c r="HF218">
        <v>0</v>
      </c>
      <c r="HG218">
        <v>0</v>
      </c>
      <c r="HH218">
        <v>0</v>
      </c>
      <c r="HI218">
        <v>-1</v>
      </c>
      <c r="HJ218">
        <v>-1</v>
      </c>
      <c r="HK218">
        <v>-1</v>
      </c>
      <c r="HL218">
        <v>-1</v>
      </c>
      <c r="HM218">
        <v>4.5999999999999996</v>
      </c>
      <c r="HN218">
        <v>4.5</v>
      </c>
      <c r="HO218">
        <v>0.159912</v>
      </c>
      <c r="HP218">
        <v>4.99878</v>
      </c>
      <c r="HQ218">
        <v>1.5490699999999999</v>
      </c>
      <c r="HR218">
        <v>2.3278799999999999</v>
      </c>
      <c r="HS218">
        <v>1.5148900000000001</v>
      </c>
      <c r="HT218">
        <v>1.2206999999999999E-3</v>
      </c>
      <c r="HU218">
        <v>29.495200000000001</v>
      </c>
      <c r="HV218">
        <v>23.938700000000001</v>
      </c>
      <c r="HW218">
        <v>2</v>
      </c>
      <c r="HX218">
        <v>482.01</v>
      </c>
      <c r="HY218">
        <v>205.68199999999999</v>
      </c>
      <c r="HZ218">
        <v>21.9999</v>
      </c>
      <c r="IA218">
        <v>24.003399999999999</v>
      </c>
      <c r="IB218">
        <v>30.0001</v>
      </c>
      <c r="IC218">
        <v>23.9727</v>
      </c>
      <c r="ID218">
        <v>23.968499999999999</v>
      </c>
      <c r="IE218">
        <v>-1</v>
      </c>
      <c r="IF218">
        <v>-30</v>
      </c>
      <c r="IG218">
        <v>-30</v>
      </c>
      <c r="IH218">
        <v>22</v>
      </c>
      <c r="II218">
        <v>400</v>
      </c>
      <c r="IJ218">
        <v>15.804</v>
      </c>
      <c r="IK218">
        <v>100.678</v>
      </c>
      <c r="IL218">
        <v>101.06100000000001</v>
      </c>
    </row>
    <row r="219" spans="1:246" x14ac:dyDescent="0.35">
      <c r="A219">
        <v>201</v>
      </c>
      <c r="B219">
        <v>1717127276</v>
      </c>
      <c r="C219">
        <v>65403.900000095397</v>
      </c>
      <c r="D219" t="s">
        <v>1187</v>
      </c>
      <c r="E219" t="s">
        <v>1188</v>
      </c>
      <c r="F219" t="s">
        <v>381</v>
      </c>
      <c r="G219">
        <v>1717127276</v>
      </c>
      <c r="H219">
        <f t="shared" si="150"/>
        <v>9.5957070887644732E-4</v>
      </c>
      <c r="I219">
        <f t="shared" si="151"/>
        <v>0.95957070887644735</v>
      </c>
      <c r="J219">
        <f t="shared" si="152"/>
        <v>5.1418153086698517</v>
      </c>
      <c r="K219">
        <f t="shared" si="153"/>
        <v>421.62400000000002</v>
      </c>
      <c r="L219">
        <f t="shared" si="154"/>
        <v>274.73219543904025</v>
      </c>
      <c r="M219">
        <f t="shared" si="155"/>
        <v>27.617153993898544</v>
      </c>
      <c r="N219">
        <f t="shared" si="156"/>
        <v>42.383292270916805</v>
      </c>
      <c r="O219">
        <f t="shared" si="157"/>
        <v>6.0226507322204387E-2</v>
      </c>
      <c r="P219">
        <f t="shared" si="158"/>
        <v>2.939943823334636</v>
      </c>
      <c r="Q219">
        <f t="shared" si="159"/>
        <v>5.9549393835147978E-2</v>
      </c>
      <c r="R219">
        <f t="shared" si="160"/>
        <v>3.7278572681986026E-2</v>
      </c>
      <c r="S219">
        <f t="shared" si="161"/>
        <v>77.175819907908235</v>
      </c>
      <c r="T219">
        <f t="shared" si="162"/>
        <v>23.378721824350968</v>
      </c>
      <c r="U219">
        <f t="shared" si="163"/>
        <v>23.378721824350968</v>
      </c>
      <c r="V219">
        <f t="shared" si="164"/>
        <v>2.8850085200269699</v>
      </c>
      <c r="W219">
        <f t="shared" si="165"/>
        <v>45.584119925941543</v>
      </c>
      <c r="X219">
        <f t="shared" si="166"/>
        <v>1.2988895226338402</v>
      </c>
      <c r="Y219">
        <f t="shared" si="167"/>
        <v>2.8494342432059394</v>
      </c>
      <c r="Z219">
        <f t="shared" si="168"/>
        <v>1.5861189973931298</v>
      </c>
      <c r="AA219">
        <f t="shared" si="169"/>
        <v>-42.317068261451325</v>
      </c>
      <c r="AB219">
        <f t="shared" si="170"/>
        <v>-32.558999959769253</v>
      </c>
      <c r="AC219">
        <f t="shared" si="171"/>
        <v>-2.3021454085427449</v>
      </c>
      <c r="AD219">
        <f t="shared" si="172"/>
        <v>-2.3937218550855732E-3</v>
      </c>
      <c r="AE219">
        <f t="shared" si="173"/>
        <v>5.1859496085885004</v>
      </c>
      <c r="AF219">
        <f t="shared" si="174"/>
        <v>0.95581250453358002</v>
      </c>
      <c r="AG219">
        <f t="shared" si="175"/>
        <v>5.1418153086698517</v>
      </c>
      <c r="AH219">
        <v>433.435063213246</v>
      </c>
      <c r="AI219">
        <v>427.16114545454502</v>
      </c>
      <c r="AJ219">
        <v>5.4877808017605497E-3</v>
      </c>
      <c r="AK219">
        <v>66.788002801379307</v>
      </c>
      <c r="AL219">
        <f t="shared" si="176"/>
        <v>0.95957070887644735</v>
      </c>
      <c r="AM219">
        <v>11.789553954532</v>
      </c>
      <c r="AN219">
        <v>12.9261793939394</v>
      </c>
      <c r="AO219">
        <v>3.23171974612053E-6</v>
      </c>
      <c r="AP219">
        <v>78.099166147982899</v>
      </c>
      <c r="AQ219">
        <v>14</v>
      </c>
      <c r="AR219">
        <v>3</v>
      </c>
      <c r="AS219">
        <f t="shared" si="177"/>
        <v>1</v>
      </c>
      <c r="AT219">
        <f t="shared" si="178"/>
        <v>0</v>
      </c>
      <c r="AU219">
        <f t="shared" si="179"/>
        <v>53874.629548336328</v>
      </c>
      <c r="AV219" t="s">
        <v>427</v>
      </c>
      <c r="AW219">
        <v>10452.200000000001</v>
      </c>
      <c r="AX219">
        <v>1034.8442307692301</v>
      </c>
      <c r="AY219">
        <v>4484.24</v>
      </c>
      <c r="AZ219">
        <f t="shared" si="180"/>
        <v>0.76922639493666034</v>
      </c>
      <c r="BA219">
        <v>-1.01765535009789</v>
      </c>
      <c r="BB219" t="s">
        <v>1189</v>
      </c>
      <c r="BC219">
        <v>10456.200000000001</v>
      </c>
      <c r="BD219">
        <v>1677.64</v>
      </c>
      <c r="BE219">
        <v>2024.46</v>
      </c>
      <c r="BF219">
        <f t="shared" si="181"/>
        <v>0.17131481975440366</v>
      </c>
      <c r="BG219">
        <v>0.5</v>
      </c>
      <c r="BH219">
        <f t="shared" si="182"/>
        <v>336.58716495395407</v>
      </c>
      <c r="BI219">
        <f t="shared" si="183"/>
        <v>5.1418153086698517</v>
      </c>
      <c r="BJ219">
        <f t="shared" si="184"/>
        <v>28.831184747866185</v>
      </c>
      <c r="BK219">
        <f t="shared" si="185"/>
        <v>1.8299778779771271E-2</v>
      </c>
      <c r="BL219">
        <f t="shared" si="186"/>
        <v>1.2150301808877428</v>
      </c>
      <c r="BM219">
        <f t="shared" si="187"/>
        <v>808.22144658902221</v>
      </c>
      <c r="BN219" t="s">
        <v>383</v>
      </c>
      <c r="BO219">
        <v>0</v>
      </c>
      <c r="BP219">
        <f t="shared" si="188"/>
        <v>808.22144658902221</v>
      </c>
      <c r="BQ219">
        <f t="shared" si="189"/>
        <v>0.60077183713729965</v>
      </c>
      <c r="BR219">
        <f t="shared" si="190"/>
        <v>0.28515787386227215</v>
      </c>
      <c r="BS219">
        <f t="shared" si="191"/>
        <v>0.66914243338559043</v>
      </c>
      <c r="BT219">
        <f t="shared" si="192"/>
        <v>0.35045924972434878</v>
      </c>
      <c r="BU219">
        <f t="shared" si="193"/>
        <v>0.7131046028239727</v>
      </c>
      <c r="BV219">
        <f t="shared" si="194"/>
        <v>0.1373779293049853</v>
      </c>
      <c r="BW219">
        <f t="shared" si="195"/>
        <v>0.86262207069501473</v>
      </c>
      <c r="BX219">
        <f t="shared" si="196"/>
        <v>399.99900000000002</v>
      </c>
      <c r="BY219">
        <f t="shared" si="197"/>
        <v>336.58716495395407</v>
      </c>
      <c r="BZ219">
        <f t="shared" si="198"/>
        <v>0.84147001605992533</v>
      </c>
      <c r="CA219">
        <f t="shared" si="199"/>
        <v>0.19294003211985089</v>
      </c>
      <c r="CB219">
        <v>1717127276</v>
      </c>
      <c r="CC219">
        <v>421.62400000000002</v>
      </c>
      <c r="CD219">
        <v>428.33100000000002</v>
      </c>
      <c r="CE219">
        <v>12.921200000000001</v>
      </c>
      <c r="CF219">
        <v>11.789</v>
      </c>
      <c r="CG219">
        <v>420.99099999999999</v>
      </c>
      <c r="CH219">
        <v>13.062200000000001</v>
      </c>
      <c r="CI219">
        <v>499.98</v>
      </c>
      <c r="CJ219">
        <v>100.42400000000001</v>
      </c>
      <c r="CK219">
        <v>9.9908200000000003E-2</v>
      </c>
      <c r="CL219">
        <v>23.173300000000001</v>
      </c>
      <c r="CM219">
        <v>22.378599999999999</v>
      </c>
      <c r="CN219">
        <v>999.9</v>
      </c>
      <c r="CO219">
        <v>0</v>
      </c>
      <c r="CP219">
        <v>0</v>
      </c>
      <c r="CQ219">
        <v>10016.9</v>
      </c>
      <c r="CR219">
        <v>0</v>
      </c>
      <c r="CS219">
        <v>1.5289399999999999E-3</v>
      </c>
      <c r="CT219">
        <v>399.99900000000002</v>
      </c>
      <c r="CU219">
        <v>0.94995499999999999</v>
      </c>
      <c r="CV219">
        <v>5.0044999999999999E-2</v>
      </c>
      <c r="CW219">
        <v>0</v>
      </c>
      <c r="CX219">
        <v>1677.61</v>
      </c>
      <c r="CY219">
        <v>8.2756299999999996</v>
      </c>
      <c r="CZ219">
        <v>3897.03</v>
      </c>
      <c r="DA219">
        <v>3404.8</v>
      </c>
      <c r="DB219">
        <v>36.686999999999998</v>
      </c>
      <c r="DC219">
        <v>40.061999999999998</v>
      </c>
      <c r="DD219">
        <v>38.686999999999998</v>
      </c>
      <c r="DE219">
        <v>40</v>
      </c>
      <c r="DF219">
        <v>40.375</v>
      </c>
      <c r="DG219">
        <v>372.12</v>
      </c>
      <c r="DH219">
        <v>19.600000000000001</v>
      </c>
      <c r="DI219">
        <v>0</v>
      </c>
      <c r="DJ219">
        <v>299.799999952316</v>
      </c>
      <c r="DK219">
        <v>0</v>
      </c>
      <c r="DL219">
        <v>1677.64</v>
      </c>
      <c r="DM219">
        <v>-0.13880341917900599</v>
      </c>
      <c r="DN219">
        <v>-0.317264966281956</v>
      </c>
      <c r="DO219">
        <v>3897.19769230769</v>
      </c>
      <c r="DP219">
        <v>15</v>
      </c>
      <c r="DQ219">
        <v>1717127302</v>
      </c>
      <c r="DR219" t="s">
        <v>1190</v>
      </c>
      <c r="DS219">
        <v>1717127302</v>
      </c>
      <c r="DT219">
        <v>1717127302</v>
      </c>
      <c r="DU219">
        <v>202</v>
      </c>
      <c r="DV219">
        <v>6.0000000000000001E-3</v>
      </c>
      <c r="DW219">
        <v>-3.0000000000000001E-3</v>
      </c>
      <c r="DX219">
        <v>0.63300000000000001</v>
      </c>
      <c r="DY219">
        <v>-0.14099999999999999</v>
      </c>
      <c r="DZ219">
        <v>428</v>
      </c>
      <c r="EA219">
        <v>12</v>
      </c>
      <c r="EB219">
        <v>0.28000000000000003</v>
      </c>
      <c r="EC219">
        <v>0.13</v>
      </c>
      <c r="ED219">
        <v>-6.6815219047619001</v>
      </c>
      <c r="EE219">
        <v>-0.276258701298708</v>
      </c>
      <c r="EF219">
        <v>5.2786267209338503E-2</v>
      </c>
      <c r="EG219">
        <v>1</v>
      </c>
      <c r="EH219">
        <v>421.628869253723</v>
      </c>
      <c r="EI219">
        <v>-0.59135419124631805</v>
      </c>
      <c r="EJ219">
        <v>5.0772741972313101E-2</v>
      </c>
      <c r="EK219">
        <v>1</v>
      </c>
      <c r="EL219">
        <v>1.1363414285714299</v>
      </c>
      <c r="EM219">
        <v>-4.4259740259650098E-4</v>
      </c>
      <c r="EN219">
        <v>8.8221196953093095E-4</v>
      </c>
      <c r="EO219">
        <v>1</v>
      </c>
      <c r="EP219">
        <v>3</v>
      </c>
      <c r="EQ219">
        <v>3</v>
      </c>
      <c r="ER219" t="s">
        <v>385</v>
      </c>
      <c r="ES219">
        <v>2.9786100000000002</v>
      </c>
      <c r="ET219">
        <v>2.8302100000000001</v>
      </c>
      <c r="EU219">
        <v>0.103103</v>
      </c>
      <c r="EV219">
        <v>0.103766</v>
      </c>
      <c r="EW219">
        <v>7.5376200000000004E-2</v>
      </c>
      <c r="EX219">
        <v>6.8859799999999999E-2</v>
      </c>
      <c r="EY219">
        <v>25254.6</v>
      </c>
      <c r="EZ219">
        <v>30815</v>
      </c>
      <c r="FA219">
        <v>26055.1</v>
      </c>
      <c r="FB219">
        <v>31244.9</v>
      </c>
      <c r="FC219">
        <v>32294.9</v>
      </c>
      <c r="FD219">
        <v>35474.300000000003</v>
      </c>
      <c r="FE219">
        <v>38355.199999999997</v>
      </c>
      <c r="FF219">
        <v>41434.300000000003</v>
      </c>
      <c r="FG219">
        <v>2.16188</v>
      </c>
      <c r="FH219">
        <v>1.49495</v>
      </c>
      <c r="FI219">
        <v>6.77817E-2</v>
      </c>
      <c r="FJ219">
        <v>0</v>
      </c>
      <c r="FK219">
        <v>21.2607</v>
      </c>
      <c r="FL219">
        <v>999.9</v>
      </c>
      <c r="FM219">
        <v>33.811999999999998</v>
      </c>
      <c r="FN219">
        <v>27.190999999999999</v>
      </c>
      <c r="FO219">
        <v>12.1868</v>
      </c>
      <c r="FP219">
        <v>62.564300000000003</v>
      </c>
      <c r="FQ219">
        <v>44.0745</v>
      </c>
      <c r="FR219">
        <v>1</v>
      </c>
      <c r="FS219">
        <v>-0.268735</v>
      </c>
      <c r="FT219">
        <v>0.117062</v>
      </c>
      <c r="FU219">
        <v>20.264099999999999</v>
      </c>
      <c r="FV219">
        <v>5.2482899999999999</v>
      </c>
      <c r="FW219">
        <v>12.039899999999999</v>
      </c>
      <c r="FX219">
        <v>5.0237499999999997</v>
      </c>
      <c r="FY219">
        <v>3.30098</v>
      </c>
      <c r="FZ219">
        <v>999.9</v>
      </c>
      <c r="GA219">
        <v>9999</v>
      </c>
      <c r="GB219">
        <v>9999</v>
      </c>
      <c r="GC219">
        <v>9999</v>
      </c>
      <c r="GD219">
        <v>1.8783300000000001</v>
      </c>
      <c r="GE219">
        <v>1.8798999999999999</v>
      </c>
      <c r="GF219">
        <v>1.8788400000000001</v>
      </c>
      <c r="GG219">
        <v>1.87927</v>
      </c>
      <c r="GH219">
        <v>1.8808</v>
      </c>
      <c r="GI219">
        <v>1.87531</v>
      </c>
      <c r="GJ219">
        <v>1.8824799999999999</v>
      </c>
      <c r="GK219">
        <v>1.87723</v>
      </c>
      <c r="GL219">
        <v>5</v>
      </c>
      <c r="GM219">
        <v>0</v>
      </c>
      <c r="GN219">
        <v>0</v>
      </c>
      <c r="GO219">
        <v>0</v>
      </c>
      <c r="GP219" t="s">
        <v>386</v>
      </c>
      <c r="GQ219" t="s">
        <v>387</v>
      </c>
      <c r="GR219" t="s">
        <v>388</v>
      </c>
      <c r="GS219" t="s">
        <v>388</v>
      </c>
      <c r="GT219" t="s">
        <v>388</v>
      </c>
      <c r="GU219" t="s">
        <v>388</v>
      </c>
      <c r="GV219">
        <v>0</v>
      </c>
      <c r="GW219">
        <v>100</v>
      </c>
      <c r="GX219">
        <v>100</v>
      </c>
      <c r="GY219">
        <v>0.63300000000000001</v>
      </c>
      <c r="GZ219">
        <v>-0.14099999999999999</v>
      </c>
      <c r="HA219">
        <v>0.627900000000011</v>
      </c>
      <c r="HB219">
        <v>0</v>
      </c>
      <c r="HC219">
        <v>0</v>
      </c>
      <c r="HD219">
        <v>0</v>
      </c>
      <c r="HE219">
        <v>-0.13765000000000099</v>
      </c>
      <c r="HF219">
        <v>0</v>
      </c>
      <c r="HG219">
        <v>0</v>
      </c>
      <c r="HH219">
        <v>0</v>
      </c>
      <c r="HI219">
        <v>-1</v>
      </c>
      <c r="HJ219">
        <v>-1</v>
      </c>
      <c r="HK219">
        <v>-1</v>
      </c>
      <c r="HL219">
        <v>-1</v>
      </c>
      <c r="HM219">
        <v>4.5999999999999996</v>
      </c>
      <c r="HN219">
        <v>4.5</v>
      </c>
      <c r="HO219">
        <v>0.159912</v>
      </c>
      <c r="HP219">
        <v>4.99878</v>
      </c>
      <c r="HQ219">
        <v>1.5490699999999999</v>
      </c>
      <c r="HR219">
        <v>2.32544</v>
      </c>
      <c r="HS219">
        <v>1.5148900000000001</v>
      </c>
      <c r="HT219">
        <v>1.2206999999999999E-3</v>
      </c>
      <c r="HU219">
        <v>29.495200000000001</v>
      </c>
      <c r="HV219">
        <v>23.947399999999998</v>
      </c>
      <c r="HW219">
        <v>2</v>
      </c>
      <c r="HX219">
        <v>482.01100000000002</v>
      </c>
      <c r="HY219">
        <v>205.762</v>
      </c>
      <c r="HZ219">
        <v>22.0002</v>
      </c>
      <c r="IA219">
        <v>23.999400000000001</v>
      </c>
      <c r="IB219">
        <v>30.0001</v>
      </c>
      <c r="IC219">
        <v>23.964600000000001</v>
      </c>
      <c r="ID219">
        <v>23.962499999999999</v>
      </c>
      <c r="IE219">
        <v>-1</v>
      </c>
      <c r="IF219">
        <v>-30</v>
      </c>
      <c r="IG219">
        <v>-30</v>
      </c>
      <c r="IH219">
        <v>22</v>
      </c>
      <c r="II219">
        <v>400</v>
      </c>
      <c r="IJ219">
        <v>15.804</v>
      </c>
      <c r="IK219">
        <v>100.679</v>
      </c>
      <c r="IL219">
        <v>101.06100000000001</v>
      </c>
    </row>
    <row r="220" spans="1:246" x14ac:dyDescent="0.35">
      <c r="A220">
        <v>202</v>
      </c>
      <c r="B220">
        <v>1717127576</v>
      </c>
      <c r="C220">
        <v>65703.900000095397</v>
      </c>
      <c r="D220" t="s">
        <v>1191</v>
      </c>
      <c r="E220" t="s">
        <v>1192</v>
      </c>
      <c r="F220" t="s">
        <v>381</v>
      </c>
      <c r="G220">
        <v>1717127576</v>
      </c>
      <c r="H220">
        <f t="shared" si="150"/>
        <v>9.5690951163961331E-4</v>
      </c>
      <c r="I220">
        <f t="shared" si="151"/>
        <v>0.95690951163961335</v>
      </c>
      <c r="J220">
        <f t="shared" si="152"/>
        <v>5.1059610628183218</v>
      </c>
      <c r="K220">
        <f t="shared" si="153"/>
        <v>421.54399999999998</v>
      </c>
      <c r="L220">
        <f t="shared" si="154"/>
        <v>275.36128730024757</v>
      </c>
      <c r="M220">
        <f t="shared" si="155"/>
        <v>27.68014736442467</v>
      </c>
      <c r="N220">
        <f t="shared" si="156"/>
        <v>42.374874678247991</v>
      </c>
      <c r="O220">
        <f t="shared" si="157"/>
        <v>6.0113980405805262E-2</v>
      </c>
      <c r="P220">
        <f t="shared" si="158"/>
        <v>2.9399263223615746</v>
      </c>
      <c r="Q220">
        <f t="shared" si="159"/>
        <v>5.9439375533026022E-2</v>
      </c>
      <c r="R220">
        <f t="shared" si="160"/>
        <v>3.7209589365434628E-2</v>
      </c>
      <c r="S220">
        <f t="shared" si="161"/>
        <v>77.17771990766056</v>
      </c>
      <c r="T220">
        <f t="shared" si="162"/>
        <v>23.36882721985857</v>
      </c>
      <c r="U220">
        <f t="shared" si="163"/>
        <v>23.36882721985857</v>
      </c>
      <c r="V220">
        <f t="shared" si="164"/>
        <v>2.8832861424951703</v>
      </c>
      <c r="W220">
        <f t="shared" si="165"/>
        <v>45.604461132074761</v>
      </c>
      <c r="X220">
        <f t="shared" si="166"/>
        <v>1.2986367520196</v>
      </c>
      <c r="Y220">
        <f t="shared" si="167"/>
        <v>2.8476090272366714</v>
      </c>
      <c r="Z220">
        <f t="shared" si="168"/>
        <v>1.5846493904755703</v>
      </c>
      <c r="AA220">
        <f t="shared" si="169"/>
        <v>-42.199709463306945</v>
      </c>
      <c r="AB220">
        <f t="shared" si="170"/>
        <v>-32.670609430671881</v>
      </c>
      <c r="AC220">
        <f t="shared" si="171"/>
        <v>-2.3098110346561382</v>
      </c>
      <c r="AD220">
        <f t="shared" si="172"/>
        <v>-2.4100209744020162E-3</v>
      </c>
      <c r="AE220">
        <f t="shared" si="173"/>
        <v>5.1212009779835812</v>
      </c>
      <c r="AF220">
        <f t="shared" si="174"/>
        <v>0.95666180046788363</v>
      </c>
      <c r="AG220">
        <f t="shared" si="175"/>
        <v>5.1059610628183218</v>
      </c>
      <c r="AH220">
        <v>433.26893525379</v>
      </c>
      <c r="AI220">
        <v>427.06002424242399</v>
      </c>
      <c r="AJ220">
        <v>1.65864607983272E-3</v>
      </c>
      <c r="AK220">
        <v>66.788121429628106</v>
      </c>
      <c r="AL220">
        <f t="shared" si="176"/>
        <v>0.95690951163961335</v>
      </c>
      <c r="AM220">
        <v>11.7855153665417</v>
      </c>
      <c r="AN220">
        <v>12.918937575757599</v>
      </c>
      <c r="AO220">
        <v>-4.5501725564474596E-6</v>
      </c>
      <c r="AP220">
        <v>78.099369459462295</v>
      </c>
      <c r="AQ220">
        <v>14</v>
      </c>
      <c r="AR220">
        <v>3</v>
      </c>
      <c r="AS220">
        <f t="shared" si="177"/>
        <v>1</v>
      </c>
      <c r="AT220">
        <f t="shared" si="178"/>
        <v>0</v>
      </c>
      <c r="AU220">
        <f t="shared" si="179"/>
        <v>53876.021291768564</v>
      </c>
      <c r="AV220" t="s">
        <v>427</v>
      </c>
      <c r="AW220">
        <v>10452.200000000001</v>
      </c>
      <c r="AX220">
        <v>1034.8442307692301</v>
      </c>
      <c r="AY220">
        <v>4484.24</v>
      </c>
      <c r="AZ220">
        <f t="shared" si="180"/>
        <v>0.76922639493666034</v>
      </c>
      <c r="BA220">
        <v>-1.01765535009789</v>
      </c>
      <c r="BB220" t="s">
        <v>1193</v>
      </c>
      <c r="BC220">
        <v>10454.200000000001</v>
      </c>
      <c r="BD220">
        <v>1679.1412</v>
      </c>
      <c r="BE220">
        <v>2025.41</v>
      </c>
      <c r="BF220">
        <f t="shared" si="181"/>
        <v>0.17096232367767517</v>
      </c>
      <c r="BG220">
        <v>0.5</v>
      </c>
      <c r="BH220">
        <f t="shared" si="182"/>
        <v>336.59556495383026</v>
      </c>
      <c r="BI220">
        <f t="shared" si="183"/>
        <v>5.1059610628183218</v>
      </c>
      <c r="BJ220">
        <f t="shared" si="184"/>
        <v>28.772579962053332</v>
      </c>
      <c r="BK220">
        <f t="shared" si="185"/>
        <v>1.8192801838479863E-2</v>
      </c>
      <c r="BL220">
        <f t="shared" si="186"/>
        <v>1.2139912412795433</v>
      </c>
      <c r="BM220">
        <f t="shared" si="187"/>
        <v>808.37281788433643</v>
      </c>
      <c r="BN220" t="s">
        <v>383</v>
      </c>
      <c r="BO220">
        <v>0</v>
      </c>
      <c r="BP220">
        <f t="shared" si="188"/>
        <v>808.37281788433643</v>
      </c>
      <c r="BQ220">
        <f t="shared" si="189"/>
        <v>0.60088435532344742</v>
      </c>
      <c r="BR220">
        <f t="shared" si="190"/>
        <v>0.28451784800695734</v>
      </c>
      <c r="BS220">
        <f t="shared" si="191"/>
        <v>0.66891154608714898</v>
      </c>
      <c r="BT220">
        <f t="shared" si="192"/>
        <v>0.34956669284957953</v>
      </c>
      <c r="BU220">
        <f t="shared" si="193"/>
        <v>0.71282919226990582</v>
      </c>
      <c r="BV220">
        <f t="shared" si="194"/>
        <v>0.13697269445343335</v>
      </c>
      <c r="BW220">
        <f t="shared" si="195"/>
        <v>0.8630273055465667</v>
      </c>
      <c r="BX220">
        <f t="shared" si="196"/>
        <v>400.00900000000001</v>
      </c>
      <c r="BY220">
        <f t="shared" si="197"/>
        <v>336.59556495383026</v>
      </c>
      <c r="BZ220">
        <f t="shared" si="198"/>
        <v>0.84146997931004108</v>
      </c>
      <c r="CA220">
        <f t="shared" si="199"/>
        <v>0.19293995862008242</v>
      </c>
      <c r="CB220">
        <v>1717127576</v>
      </c>
      <c r="CC220">
        <v>421.54399999999998</v>
      </c>
      <c r="CD220">
        <v>428.173</v>
      </c>
      <c r="CE220">
        <v>12.918799999999999</v>
      </c>
      <c r="CF220">
        <v>11.7857</v>
      </c>
      <c r="CG220">
        <v>420.89</v>
      </c>
      <c r="CH220">
        <v>13.059799999999999</v>
      </c>
      <c r="CI220">
        <v>500.02800000000002</v>
      </c>
      <c r="CJ220">
        <v>100.423</v>
      </c>
      <c r="CK220">
        <v>0.10001699999999999</v>
      </c>
      <c r="CL220">
        <v>23.162700000000001</v>
      </c>
      <c r="CM220">
        <v>22.379899999999999</v>
      </c>
      <c r="CN220">
        <v>999.9</v>
      </c>
      <c r="CO220">
        <v>0</v>
      </c>
      <c r="CP220">
        <v>0</v>
      </c>
      <c r="CQ220">
        <v>10016.9</v>
      </c>
      <c r="CR220">
        <v>0</v>
      </c>
      <c r="CS220">
        <v>1.5289399999999999E-3</v>
      </c>
      <c r="CT220">
        <v>400.00900000000001</v>
      </c>
      <c r="CU220">
        <v>0.94995499999999999</v>
      </c>
      <c r="CV220">
        <v>5.0044999999999999E-2</v>
      </c>
      <c r="CW220">
        <v>0</v>
      </c>
      <c r="CX220">
        <v>1679.05</v>
      </c>
      <c r="CY220">
        <v>8.2756299999999996</v>
      </c>
      <c r="CZ220">
        <v>3901.8</v>
      </c>
      <c r="DA220">
        <v>3404.88</v>
      </c>
      <c r="DB220">
        <v>36.75</v>
      </c>
      <c r="DC220">
        <v>40.061999999999998</v>
      </c>
      <c r="DD220">
        <v>38.686999999999998</v>
      </c>
      <c r="DE220">
        <v>40</v>
      </c>
      <c r="DF220">
        <v>40.375</v>
      </c>
      <c r="DG220">
        <v>372.13</v>
      </c>
      <c r="DH220">
        <v>19.600000000000001</v>
      </c>
      <c r="DI220">
        <v>0</v>
      </c>
      <c r="DJ220">
        <v>299.200000047684</v>
      </c>
      <c r="DK220">
        <v>0</v>
      </c>
      <c r="DL220">
        <v>1679.1412</v>
      </c>
      <c r="DM220">
        <v>-0.655384620593226</v>
      </c>
      <c r="DN220">
        <v>-0.99846153791649295</v>
      </c>
      <c r="DO220">
        <v>3901.8811999999998</v>
      </c>
      <c r="DP220">
        <v>15</v>
      </c>
      <c r="DQ220">
        <v>1717127602</v>
      </c>
      <c r="DR220" t="s">
        <v>1194</v>
      </c>
      <c r="DS220">
        <v>1717127596</v>
      </c>
      <c r="DT220">
        <v>1717127602</v>
      </c>
      <c r="DU220">
        <v>203</v>
      </c>
      <c r="DV220">
        <v>0.02</v>
      </c>
      <c r="DW220">
        <v>0</v>
      </c>
      <c r="DX220">
        <v>0.65400000000000003</v>
      </c>
      <c r="DY220">
        <v>-0.14099999999999999</v>
      </c>
      <c r="DZ220">
        <v>428</v>
      </c>
      <c r="EA220">
        <v>12</v>
      </c>
      <c r="EB220">
        <v>0.33</v>
      </c>
      <c r="EC220">
        <v>0.13</v>
      </c>
      <c r="ED220">
        <v>-6.6543200000000002</v>
      </c>
      <c r="EE220">
        <v>0.15824390977442801</v>
      </c>
      <c r="EF220">
        <v>3.16525548731851E-2</v>
      </c>
      <c r="EG220">
        <v>1</v>
      </c>
      <c r="EH220">
        <v>421.52626091050303</v>
      </c>
      <c r="EI220">
        <v>0.16135760941048699</v>
      </c>
      <c r="EJ220">
        <v>3.5322320161715201E-2</v>
      </c>
      <c r="EK220">
        <v>1</v>
      </c>
      <c r="EL220">
        <v>1.1354895</v>
      </c>
      <c r="EM220">
        <v>2.31293233082653E-3</v>
      </c>
      <c r="EN220">
        <v>1.65265385062933E-3</v>
      </c>
      <c r="EO220">
        <v>1</v>
      </c>
      <c r="EP220">
        <v>3</v>
      </c>
      <c r="EQ220">
        <v>3</v>
      </c>
      <c r="ER220" t="s">
        <v>385</v>
      </c>
      <c r="ES220">
        <v>2.97872</v>
      </c>
      <c r="ET220">
        <v>2.8303199999999999</v>
      </c>
      <c r="EU220">
        <v>0.10308199999999999</v>
      </c>
      <c r="EV220">
        <v>0.10373599999999999</v>
      </c>
      <c r="EW220">
        <v>7.5364200000000006E-2</v>
      </c>
      <c r="EX220">
        <v>6.8844199999999994E-2</v>
      </c>
      <c r="EY220">
        <v>25254.5</v>
      </c>
      <c r="EZ220">
        <v>30816.400000000001</v>
      </c>
      <c r="FA220">
        <v>26054.3</v>
      </c>
      <c r="FB220">
        <v>31245.3</v>
      </c>
      <c r="FC220">
        <v>32294.2</v>
      </c>
      <c r="FD220">
        <v>35475.4</v>
      </c>
      <c r="FE220">
        <v>38353.9</v>
      </c>
      <c r="FF220">
        <v>41434.800000000003</v>
      </c>
      <c r="FG220">
        <v>2.1618200000000001</v>
      </c>
      <c r="FH220">
        <v>1.49458</v>
      </c>
      <c r="FI220">
        <v>6.7912E-2</v>
      </c>
      <c r="FJ220">
        <v>0</v>
      </c>
      <c r="FK220">
        <v>21.259799999999998</v>
      </c>
      <c r="FL220">
        <v>999.9</v>
      </c>
      <c r="FM220">
        <v>33.811999999999998</v>
      </c>
      <c r="FN220">
        <v>27.16</v>
      </c>
      <c r="FO220">
        <v>12.164300000000001</v>
      </c>
      <c r="FP220">
        <v>62.564300000000003</v>
      </c>
      <c r="FQ220">
        <v>44.118600000000001</v>
      </c>
      <c r="FR220">
        <v>1</v>
      </c>
      <c r="FS220">
        <v>-0.26839400000000002</v>
      </c>
      <c r="FT220">
        <v>0.107361</v>
      </c>
      <c r="FU220">
        <v>20.2639</v>
      </c>
      <c r="FV220">
        <v>5.2472399999999997</v>
      </c>
      <c r="FW220">
        <v>12.039899999999999</v>
      </c>
      <c r="FX220">
        <v>5.0240999999999998</v>
      </c>
      <c r="FY220">
        <v>3.3008799999999998</v>
      </c>
      <c r="FZ220">
        <v>999.9</v>
      </c>
      <c r="GA220">
        <v>9999</v>
      </c>
      <c r="GB220">
        <v>9999</v>
      </c>
      <c r="GC220">
        <v>9999</v>
      </c>
      <c r="GD220">
        <v>1.8783099999999999</v>
      </c>
      <c r="GE220">
        <v>1.87988</v>
      </c>
      <c r="GF220">
        <v>1.8788100000000001</v>
      </c>
      <c r="GG220">
        <v>1.87927</v>
      </c>
      <c r="GH220">
        <v>1.8808</v>
      </c>
      <c r="GI220">
        <v>1.87531</v>
      </c>
      <c r="GJ220">
        <v>1.8824700000000001</v>
      </c>
      <c r="GK220">
        <v>1.8772200000000001</v>
      </c>
      <c r="GL220">
        <v>5</v>
      </c>
      <c r="GM220">
        <v>0</v>
      </c>
      <c r="GN220">
        <v>0</v>
      </c>
      <c r="GO220">
        <v>0</v>
      </c>
      <c r="GP220" t="s">
        <v>386</v>
      </c>
      <c r="GQ220" t="s">
        <v>387</v>
      </c>
      <c r="GR220" t="s">
        <v>388</v>
      </c>
      <c r="GS220" t="s">
        <v>388</v>
      </c>
      <c r="GT220" t="s">
        <v>388</v>
      </c>
      <c r="GU220" t="s">
        <v>388</v>
      </c>
      <c r="GV220">
        <v>0</v>
      </c>
      <c r="GW220">
        <v>100</v>
      </c>
      <c r="GX220">
        <v>100</v>
      </c>
      <c r="GY220">
        <v>0.65400000000000003</v>
      </c>
      <c r="GZ220">
        <v>-0.14099999999999999</v>
      </c>
      <c r="HA220">
        <v>0.63339999999999497</v>
      </c>
      <c r="HB220">
        <v>0</v>
      </c>
      <c r="HC220">
        <v>0</v>
      </c>
      <c r="HD220">
        <v>0</v>
      </c>
      <c r="HE220">
        <v>-0.14066999999999999</v>
      </c>
      <c r="HF220">
        <v>0</v>
      </c>
      <c r="HG220">
        <v>0</v>
      </c>
      <c r="HH220">
        <v>0</v>
      </c>
      <c r="HI220">
        <v>-1</v>
      </c>
      <c r="HJ220">
        <v>-1</v>
      </c>
      <c r="HK220">
        <v>-1</v>
      </c>
      <c r="HL220">
        <v>-1</v>
      </c>
      <c r="HM220">
        <v>4.5999999999999996</v>
      </c>
      <c r="HN220">
        <v>4.5999999999999996</v>
      </c>
      <c r="HO220">
        <v>0.159912</v>
      </c>
      <c r="HP220">
        <v>4.99878</v>
      </c>
      <c r="HQ220">
        <v>1.5502899999999999</v>
      </c>
      <c r="HR220">
        <v>2.3278799999999999</v>
      </c>
      <c r="HS220">
        <v>1.5148900000000001</v>
      </c>
      <c r="HT220">
        <v>1.2206999999999999E-3</v>
      </c>
      <c r="HU220">
        <v>29.495200000000001</v>
      </c>
      <c r="HV220">
        <v>23.938700000000001</v>
      </c>
      <c r="HW220">
        <v>2</v>
      </c>
      <c r="HX220">
        <v>482.01799999999997</v>
      </c>
      <c r="HY220">
        <v>205.64099999999999</v>
      </c>
      <c r="HZ220">
        <v>21.999600000000001</v>
      </c>
      <c r="IA220">
        <v>24.005500000000001</v>
      </c>
      <c r="IB220">
        <v>30.0001</v>
      </c>
      <c r="IC220">
        <v>23.968699999999998</v>
      </c>
      <c r="ID220">
        <v>23.964500000000001</v>
      </c>
      <c r="IE220">
        <v>-1</v>
      </c>
      <c r="IF220">
        <v>-30</v>
      </c>
      <c r="IG220">
        <v>-30</v>
      </c>
      <c r="IH220">
        <v>22</v>
      </c>
      <c r="II220">
        <v>400</v>
      </c>
      <c r="IJ220">
        <v>15.804</v>
      </c>
      <c r="IK220">
        <v>100.676</v>
      </c>
      <c r="IL220">
        <v>101.063</v>
      </c>
    </row>
    <row r="221" spans="1:246" x14ac:dyDescent="0.35">
      <c r="A221">
        <v>203</v>
      </c>
      <c r="B221">
        <v>1717127876</v>
      </c>
      <c r="C221">
        <v>66003.900000095397</v>
      </c>
      <c r="D221" t="s">
        <v>1195</v>
      </c>
      <c r="E221" t="s">
        <v>1196</v>
      </c>
      <c r="F221" t="s">
        <v>381</v>
      </c>
      <c r="G221">
        <v>1717127876</v>
      </c>
      <c r="H221">
        <f t="shared" si="150"/>
        <v>9.5588674797181424E-4</v>
      </c>
      <c r="I221">
        <f t="shared" si="151"/>
        <v>0.95588674797181428</v>
      </c>
      <c r="J221">
        <f t="shared" si="152"/>
        <v>5.1446327808108911</v>
      </c>
      <c r="K221">
        <f t="shared" si="153"/>
        <v>421.41500000000002</v>
      </c>
      <c r="L221">
        <f t="shared" si="154"/>
        <v>274.29844792255739</v>
      </c>
      <c r="M221">
        <f t="shared" si="155"/>
        <v>27.573555180231637</v>
      </c>
      <c r="N221">
        <f t="shared" si="156"/>
        <v>42.362287662517005</v>
      </c>
      <c r="O221">
        <f t="shared" si="157"/>
        <v>6.0147218308127373E-2</v>
      </c>
      <c r="P221">
        <f t="shared" si="158"/>
        <v>2.939943823334636</v>
      </c>
      <c r="Q221">
        <f t="shared" si="159"/>
        <v>5.9471875723010728E-2</v>
      </c>
      <c r="R221">
        <f t="shared" si="160"/>
        <v>3.7229967234109582E-2</v>
      </c>
      <c r="S221">
        <f t="shared" si="161"/>
        <v>77.1763987280046</v>
      </c>
      <c r="T221">
        <f t="shared" si="162"/>
        <v>23.353986168367811</v>
      </c>
      <c r="U221">
        <f t="shared" si="163"/>
        <v>23.353986168367811</v>
      </c>
      <c r="V221">
        <f t="shared" si="164"/>
        <v>2.880704411250278</v>
      </c>
      <c r="W221">
        <f t="shared" si="165"/>
        <v>45.644047613724517</v>
      </c>
      <c r="X221">
        <f t="shared" si="166"/>
        <v>1.29857804836838</v>
      </c>
      <c r="Y221">
        <f t="shared" si="167"/>
        <v>2.8450107215686895</v>
      </c>
      <c r="Z221">
        <f t="shared" si="168"/>
        <v>1.582126362881898</v>
      </c>
      <c r="AA221">
        <f t="shared" si="169"/>
        <v>-42.154605585557007</v>
      </c>
      <c r="AB221">
        <f t="shared" si="170"/>
        <v>-32.711846800190443</v>
      </c>
      <c r="AC221">
        <f t="shared" si="171"/>
        <v>-2.3123621773410794</v>
      </c>
      <c r="AD221">
        <f t="shared" si="172"/>
        <v>-2.4158350839371678E-3</v>
      </c>
      <c r="AE221">
        <f t="shared" si="173"/>
        <v>5.1675715748447022</v>
      </c>
      <c r="AF221">
        <f t="shared" si="174"/>
        <v>0.9575840920596369</v>
      </c>
      <c r="AG221">
        <f t="shared" si="175"/>
        <v>5.1446327808108911</v>
      </c>
      <c r="AH221">
        <v>433.20059375047902</v>
      </c>
      <c r="AI221">
        <v>426.96223030303003</v>
      </c>
      <c r="AJ221">
        <v>-1.5631714570417999E-3</v>
      </c>
      <c r="AK221">
        <v>66.693899840464596</v>
      </c>
      <c r="AL221">
        <f t="shared" si="176"/>
        <v>0.95588674797181428</v>
      </c>
      <c r="AM221">
        <v>11.7846003347848</v>
      </c>
      <c r="AN221">
        <v>12.916849696969701</v>
      </c>
      <c r="AO221">
        <v>-9.1913322125451004E-6</v>
      </c>
      <c r="AP221">
        <v>77.838825711486194</v>
      </c>
      <c r="AQ221">
        <v>14</v>
      </c>
      <c r="AR221">
        <v>3</v>
      </c>
      <c r="AS221">
        <f t="shared" si="177"/>
        <v>1</v>
      </c>
      <c r="AT221">
        <f t="shared" si="178"/>
        <v>0</v>
      </c>
      <c r="AU221">
        <f t="shared" si="179"/>
        <v>53879.30484531456</v>
      </c>
      <c r="AV221" t="s">
        <v>427</v>
      </c>
      <c r="AW221">
        <v>10452.200000000001</v>
      </c>
      <c r="AX221">
        <v>1034.8442307692301</v>
      </c>
      <c r="AY221">
        <v>4484.24</v>
      </c>
      <c r="AZ221">
        <f t="shared" si="180"/>
        <v>0.76922639493666034</v>
      </c>
      <c r="BA221">
        <v>-1.01765535009789</v>
      </c>
      <c r="BB221" t="s">
        <v>1197</v>
      </c>
      <c r="BC221">
        <v>10458.1</v>
      </c>
      <c r="BD221">
        <v>1680.0444</v>
      </c>
      <c r="BE221">
        <v>2023.74</v>
      </c>
      <c r="BF221">
        <f t="shared" si="181"/>
        <v>0.16983189540158317</v>
      </c>
      <c r="BG221">
        <v>0.5</v>
      </c>
      <c r="BH221">
        <f t="shared" si="182"/>
        <v>336.58968936400225</v>
      </c>
      <c r="BI221">
        <f t="shared" si="183"/>
        <v>5.1446327808108911</v>
      </c>
      <c r="BJ221">
        <f t="shared" si="184"/>
        <v>28.581832458659299</v>
      </c>
      <c r="BK221">
        <f t="shared" si="185"/>
        <v>1.8308012175157935E-2</v>
      </c>
      <c r="BL221">
        <f t="shared" si="186"/>
        <v>1.2158182375206301</v>
      </c>
      <c r="BM221">
        <f t="shared" si="187"/>
        <v>808.10666621376663</v>
      </c>
      <c r="BN221" t="s">
        <v>383</v>
      </c>
      <c r="BO221">
        <v>0</v>
      </c>
      <c r="BP221">
        <f t="shared" si="188"/>
        <v>808.10666621376663</v>
      </c>
      <c r="BQ221">
        <f t="shared" si="189"/>
        <v>0.60068651792534289</v>
      </c>
      <c r="BR221">
        <f t="shared" si="190"/>
        <v>0.28272966070247474</v>
      </c>
      <c r="BS221">
        <f t="shared" si="191"/>
        <v>0.66931739863358219</v>
      </c>
      <c r="BT221">
        <f t="shared" si="192"/>
        <v>0.34755493014936217</v>
      </c>
      <c r="BU221">
        <f t="shared" si="193"/>
        <v>0.71331333503337091</v>
      </c>
      <c r="BV221">
        <f t="shared" si="194"/>
        <v>0.13599386037061059</v>
      </c>
      <c r="BW221">
        <f t="shared" si="195"/>
        <v>0.86400613962938944</v>
      </c>
      <c r="BX221">
        <f t="shared" si="196"/>
        <v>400.00200000000001</v>
      </c>
      <c r="BY221">
        <f t="shared" si="197"/>
        <v>336.58968936400225</v>
      </c>
      <c r="BZ221">
        <f t="shared" si="198"/>
        <v>0.84147001605992533</v>
      </c>
      <c r="CA221">
        <f t="shared" si="199"/>
        <v>0.19294003211985089</v>
      </c>
      <c r="CB221">
        <v>1717127876</v>
      </c>
      <c r="CC221">
        <v>421.41500000000002</v>
      </c>
      <c r="CD221">
        <v>428.1</v>
      </c>
      <c r="CE221">
        <v>12.918100000000001</v>
      </c>
      <c r="CF221">
        <v>11.783899999999999</v>
      </c>
      <c r="CG221">
        <v>420.80700000000002</v>
      </c>
      <c r="CH221">
        <v>13.0581</v>
      </c>
      <c r="CI221">
        <v>500.02499999999998</v>
      </c>
      <c r="CJ221">
        <v>100.42400000000001</v>
      </c>
      <c r="CK221">
        <v>9.9919800000000003E-2</v>
      </c>
      <c r="CL221">
        <v>23.147600000000001</v>
      </c>
      <c r="CM221">
        <v>22.3446</v>
      </c>
      <c r="CN221">
        <v>999.9</v>
      </c>
      <c r="CO221">
        <v>0</v>
      </c>
      <c r="CP221">
        <v>0</v>
      </c>
      <c r="CQ221">
        <v>10016.9</v>
      </c>
      <c r="CR221">
        <v>0</v>
      </c>
      <c r="CS221">
        <v>1.5289399999999999E-3</v>
      </c>
      <c r="CT221">
        <v>400.00200000000001</v>
      </c>
      <c r="CU221">
        <v>0.94995499999999999</v>
      </c>
      <c r="CV221">
        <v>5.0044999999999999E-2</v>
      </c>
      <c r="CW221">
        <v>0</v>
      </c>
      <c r="CX221">
        <v>1679.72</v>
      </c>
      <c r="CY221">
        <v>8.2756299999999996</v>
      </c>
      <c r="CZ221">
        <v>3905.54</v>
      </c>
      <c r="DA221">
        <v>3404.82</v>
      </c>
      <c r="DB221">
        <v>36.75</v>
      </c>
      <c r="DC221">
        <v>40.061999999999998</v>
      </c>
      <c r="DD221">
        <v>38.686999999999998</v>
      </c>
      <c r="DE221">
        <v>40</v>
      </c>
      <c r="DF221">
        <v>40.375</v>
      </c>
      <c r="DG221">
        <v>372.12</v>
      </c>
      <c r="DH221">
        <v>19.600000000000001</v>
      </c>
      <c r="DI221">
        <v>0</v>
      </c>
      <c r="DJ221">
        <v>299</v>
      </c>
      <c r="DK221">
        <v>0</v>
      </c>
      <c r="DL221">
        <v>1680.0444</v>
      </c>
      <c r="DM221">
        <v>-0.71384614675312497</v>
      </c>
      <c r="DN221">
        <v>-0.663846155002769</v>
      </c>
      <c r="DO221">
        <v>3905.7656000000002</v>
      </c>
      <c r="DP221">
        <v>15</v>
      </c>
      <c r="DQ221">
        <v>1717127902</v>
      </c>
      <c r="DR221" t="s">
        <v>1198</v>
      </c>
      <c r="DS221">
        <v>1717127898</v>
      </c>
      <c r="DT221">
        <v>1717127902</v>
      </c>
      <c r="DU221">
        <v>204</v>
      </c>
      <c r="DV221">
        <v>-4.5999999999999999E-2</v>
      </c>
      <c r="DW221">
        <v>1E-3</v>
      </c>
      <c r="DX221">
        <v>0.60799999999999998</v>
      </c>
      <c r="DY221">
        <v>-0.14000000000000001</v>
      </c>
      <c r="DZ221">
        <v>428</v>
      </c>
      <c r="EA221">
        <v>12</v>
      </c>
      <c r="EB221">
        <v>0.24</v>
      </c>
      <c r="EC221">
        <v>0.1</v>
      </c>
      <c r="ED221">
        <v>-6.6201865</v>
      </c>
      <c r="EE221">
        <v>7.5157443609027805E-2</v>
      </c>
      <c r="EF221">
        <v>2.6564690149708199E-2</v>
      </c>
      <c r="EG221">
        <v>1</v>
      </c>
      <c r="EH221">
        <v>421.47559430975599</v>
      </c>
      <c r="EI221">
        <v>0.148071688662717</v>
      </c>
      <c r="EJ221">
        <v>2.3999463509455799E-2</v>
      </c>
      <c r="EK221">
        <v>1</v>
      </c>
      <c r="EL221">
        <v>1.1368560000000001</v>
      </c>
      <c r="EM221">
        <v>-5.3196992481233003E-3</v>
      </c>
      <c r="EN221">
        <v>1.8364405789461401E-3</v>
      </c>
      <c r="EO221">
        <v>1</v>
      </c>
      <c r="EP221">
        <v>3</v>
      </c>
      <c r="EQ221">
        <v>3</v>
      </c>
      <c r="ER221" t="s">
        <v>385</v>
      </c>
      <c r="ES221">
        <v>2.97872</v>
      </c>
      <c r="ET221">
        <v>2.8302200000000002</v>
      </c>
      <c r="EU221">
        <v>0.10306700000000001</v>
      </c>
      <c r="EV221">
        <v>0.103723</v>
      </c>
      <c r="EW221">
        <v>7.5357199999999999E-2</v>
      </c>
      <c r="EX221">
        <v>6.8836499999999995E-2</v>
      </c>
      <c r="EY221">
        <v>25255.5</v>
      </c>
      <c r="EZ221">
        <v>30815.4</v>
      </c>
      <c r="FA221">
        <v>26054.9</v>
      </c>
      <c r="FB221">
        <v>31243.8</v>
      </c>
      <c r="FC221">
        <v>32295.3</v>
      </c>
      <c r="FD221">
        <v>35474.1</v>
      </c>
      <c r="FE221">
        <v>38354.9</v>
      </c>
      <c r="FF221">
        <v>41433</v>
      </c>
      <c r="FG221">
        <v>2.1620499999999998</v>
      </c>
      <c r="FH221">
        <v>1.4952799999999999</v>
      </c>
      <c r="FI221">
        <v>6.7897100000000002E-2</v>
      </c>
      <c r="FJ221">
        <v>0</v>
      </c>
      <c r="FK221">
        <v>21.224699999999999</v>
      </c>
      <c r="FL221">
        <v>999.9</v>
      </c>
      <c r="FM221">
        <v>33.811999999999998</v>
      </c>
      <c r="FN221">
        <v>27.16</v>
      </c>
      <c r="FO221">
        <v>12.164300000000001</v>
      </c>
      <c r="FP221">
        <v>62.444400000000002</v>
      </c>
      <c r="FQ221">
        <v>43.990400000000001</v>
      </c>
      <c r="FR221">
        <v>1</v>
      </c>
      <c r="FS221">
        <v>-0.26874199999999998</v>
      </c>
      <c r="FT221">
        <v>0.110458</v>
      </c>
      <c r="FU221">
        <v>20.2639</v>
      </c>
      <c r="FV221">
        <v>5.2469400000000004</v>
      </c>
      <c r="FW221">
        <v>12.039899999999999</v>
      </c>
      <c r="FX221">
        <v>5.0235500000000002</v>
      </c>
      <c r="FY221">
        <v>3.3009499999999998</v>
      </c>
      <c r="FZ221">
        <v>999.9</v>
      </c>
      <c r="GA221">
        <v>9999</v>
      </c>
      <c r="GB221">
        <v>9999</v>
      </c>
      <c r="GC221">
        <v>9999</v>
      </c>
      <c r="GD221">
        <v>1.87835</v>
      </c>
      <c r="GE221">
        <v>1.8799300000000001</v>
      </c>
      <c r="GF221">
        <v>1.8788899999999999</v>
      </c>
      <c r="GG221">
        <v>1.87931</v>
      </c>
      <c r="GH221">
        <v>1.8808</v>
      </c>
      <c r="GI221">
        <v>1.8753200000000001</v>
      </c>
      <c r="GJ221">
        <v>1.8824799999999999</v>
      </c>
      <c r="GK221">
        <v>1.87723</v>
      </c>
      <c r="GL221">
        <v>5</v>
      </c>
      <c r="GM221">
        <v>0</v>
      </c>
      <c r="GN221">
        <v>0</v>
      </c>
      <c r="GO221">
        <v>0</v>
      </c>
      <c r="GP221" t="s">
        <v>386</v>
      </c>
      <c r="GQ221" t="s">
        <v>387</v>
      </c>
      <c r="GR221" t="s">
        <v>388</v>
      </c>
      <c r="GS221" t="s">
        <v>388</v>
      </c>
      <c r="GT221" t="s">
        <v>388</v>
      </c>
      <c r="GU221" t="s">
        <v>388</v>
      </c>
      <c r="GV221">
        <v>0</v>
      </c>
      <c r="GW221">
        <v>100</v>
      </c>
      <c r="GX221">
        <v>100</v>
      </c>
      <c r="GY221">
        <v>0.60799999999999998</v>
      </c>
      <c r="GZ221">
        <v>-0.14000000000000001</v>
      </c>
      <c r="HA221">
        <v>0.65360000000004004</v>
      </c>
      <c r="HB221">
        <v>0</v>
      </c>
      <c r="HC221">
        <v>0</v>
      </c>
      <c r="HD221">
        <v>0</v>
      </c>
      <c r="HE221">
        <v>-0.14108000000000101</v>
      </c>
      <c r="HF221">
        <v>0</v>
      </c>
      <c r="HG221">
        <v>0</v>
      </c>
      <c r="HH221">
        <v>0</v>
      </c>
      <c r="HI221">
        <v>-1</v>
      </c>
      <c r="HJ221">
        <v>-1</v>
      </c>
      <c r="HK221">
        <v>-1</v>
      </c>
      <c r="HL221">
        <v>-1</v>
      </c>
      <c r="HM221">
        <v>4.7</v>
      </c>
      <c r="HN221">
        <v>4.5999999999999996</v>
      </c>
      <c r="HO221">
        <v>0.159912</v>
      </c>
      <c r="HP221">
        <v>4.99878</v>
      </c>
      <c r="HQ221">
        <v>1.5502899999999999</v>
      </c>
      <c r="HR221">
        <v>2.32666</v>
      </c>
      <c r="HS221">
        <v>1.5136700000000001</v>
      </c>
      <c r="HT221">
        <v>1.2206999999999999E-3</v>
      </c>
      <c r="HU221">
        <v>29.4739</v>
      </c>
      <c r="HV221">
        <v>23.938700000000001</v>
      </c>
      <c r="HW221">
        <v>2</v>
      </c>
      <c r="HX221">
        <v>482.15600000000001</v>
      </c>
      <c r="HY221">
        <v>205.881</v>
      </c>
      <c r="HZ221">
        <v>22</v>
      </c>
      <c r="IA221">
        <v>24.003399999999999</v>
      </c>
      <c r="IB221">
        <v>30</v>
      </c>
      <c r="IC221">
        <v>23.968699999999998</v>
      </c>
      <c r="ID221">
        <v>23.964500000000001</v>
      </c>
      <c r="IE221">
        <v>-1</v>
      </c>
      <c r="IF221">
        <v>-30</v>
      </c>
      <c r="IG221">
        <v>-30</v>
      </c>
      <c r="IH221">
        <v>22</v>
      </c>
      <c r="II221">
        <v>400</v>
      </c>
      <c r="IJ221">
        <v>15.804</v>
      </c>
      <c r="IK221">
        <v>100.679</v>
      </c>
      <c r="IL221">
        <v>101.05800000000001</v>
      </c>
    </row>
    <row r="222" spans="1:246" x14ac:dyDescent="0.35">
      <c r="A222">
        <v>204</v>
      </c>
      <c r="B222">
        <v>1717128176</v>
      </c>
      <c r="C222">
        <v>66303.900000095397</v>
      </c>
      <c r="D222" t="s">
        <v>1199</v>
      </c>
      <c r="E222" t="s">
        <v>1200</v>
      </c>
      <c r="F222" t="s">
        <v>381</v>
      </c>
      <c r="G222">
        <v>1717128176</v>
      </c>
      <c r="H222">
        <f t="shared" si="150"/>
        <v>9.6436064865597435E-4</v>
      </c>
      <c r="I222">
        <f t="shared" si="151"/>
        <v>0.96436064865597437</v>
      </c>
      <c r="J222">
        <f t="shared" si="152"/>
        <v>5.2718765198170106</v>
      </c>
      <c r="K222">
        <f t="shared" si="153"/>
        <v>421.185</v>
      </c>
      <c r="L222">
        <f t="shared" si="154"/>
        <v>271.56693274600485</v>
      </c>
      <c r="M222">
        <f t="shared" si="155"/>
        <v>27.297141717744196</v>
      </c>
      <c r="N222">
        <f t="shared" si="156"/>
        <v>42.336327615930003</v>
      </c>
      <c r="O222">
        <f t="shared" si="157"/>
        <v>6.0536888076142492E-2</v>
      </c>
      <c r="P222">
        <f t="shared" si="158"/>
        <v>2.9342183032572589</v>
      </c>
      <c r="Q222">
        <f t="shared" si="159"/>
        <v>5.9851501758744222E-2</v>
      </c>
      <c r="R222">
        <f t="shared" si="160"/>
        <v>3.7468121158861084E-2</v>
      </c>
      <c r="S222">
        <f t="shared" si="161"/>
        <v>77.179812847297981</v>
      </c>
      <c r="T222">
        <f t="shared" si="162"/>
        <v>23.380572293695199</v>
      </c>
      <c r="U222">
        <f t="shared" si="163"/>
        <v>23.380572293695199</v>
      </c>
      <c r="V222">
        <f t="shared" si="164"/>
        <v>2.8853307355309039</v>
      </c>
      <c r="W222">
        <f t="shared" si="165"/>
        <v>45.596555387670371</v>
      </c>
      <c r="X222">
        <f t="shared" si="166"/>
        <v>1.2994559220306001</v>
      </c>
      <c r="Y222">
        <f t="shared" si="167"/>
        <v>2.8498993202060658</v>
      </c>
      <c r="Z222">
        <f t="shared" si="168"/>
        <v>1.5858748135003038</v>
      </c>
      <c r="AA222">
        <f t="shared" si="169"/>
        <v>-42.528304605728472</v>
      </c>
      <c r="AB222">
        <f t="shared" si="170"/>
        <v>-32.361204639359947</v>
      </c>
      <c r="AC222">
        <f t="shared" si="171"/>
        <v>-2.2926776050620843</v>
      </c>
      <c r="AD222">
        <f t="shared" si="172"/>
        <v>-2.3740028525196522E-3</v>
      </c>
      <c r="AE222">
        <f t="shared" si="173"/>
        <v>5.2156597528557853</v>
      </c>
      <c r="AF222">
        <f t="shared" si="174"/>
        <v>0.96535455238013768</v>
      </c>
      <c r="AG222">
        <f t="shared" si="175"/>
        <v>5.2718765198170106</v>
      </c>
      <c r="AH222">
        <v>433.03236134450998</v>
      </c>
      <c r="AI222">
        <v>426.75059393939398</v>
      </c>
      <c r="AJ222">
        <v>-2.2108507146786499E-2</v>
      </c>
      <c r="AK222">
        <v>66.693915331601701</v>
      </c>
      <c r="AL222">
        <f t="shared" si="176"/>
        <v>0.96436064865597437</v>
      </c>
      <c r="AM222">
        <v>11.7841793374114</v>
      </c>
      <c r="AN222">
        <v>12.9265127272727</v>
      </c>
      <c r="AO222">
        <v>-1.47085300285354E-6</v>
      </c>
      <c r="AP222">
        <v>77.838874193280304</v>
      </c>
      <c r="AQ222">
        <v>14</v>
      </c>
      <c r="AR222">
        <v>3</v>
      </c>
      <c r="AS222">
        <f t="shared" si="177"/>
        <v>1</v>
      </c>
      <c r="AT222">
        <f t="shared" si="178"/>
        <v>0</v>
      </c>
      <c r="AU222">
        <f t="shared" si="179"/>
        <v>53705.831682922682</v>
      </c>
      <c r="AV222" t="s">
        <v>427</v>
      </c>
      <c r="AW222">
        <v>10452.200000000001</v>
      </c>
      <c r="AX222">
        <v>1034.8442307692301</v>
      </c>
      <c r="AY222">
        <v>4484.24</v>
      </c>
      <c r="AZ222">
        <f t="shared" si="180"/>
        <v>0.76922639493666034</v>
      </c>
      <c r="BA222">
        <v>-1.01765535009789</v>
      </c>
      <c r="BB222" t="s">
        <v>1201</v>
      </c>
      <c r="BC222">
        <v>10452.4</v>
      </c>
      <c r="BD222">
        <v>1681.62538461538</v>
      </c>
      <c r="BE222">
        <v>2025.23</v>
      </c>
      <c r="BF222">
        <f t="shared" si="181"/>
        <v>0.16966202129369012</v>
      </c>
      <c r="BG222">
        <v>0.5</v>
      </c>
      <c r="BH222">
        <f t="shared" si="182"/>
        <v>336.60480642364894</v>
      </c>
      <c r="BI222">
        <f t="shared" si="183"/>
        <v>5.2718765198170106</v>
      </c>
      <c r="BJ222">
        <f t="shared" si="184"/>
        <v>28.554525917503785</v>
      </c>
      <c r="BK222">
        <f t="shared" si="185"/>
        <v>1.8685211113708609E-2</v>
      </c>
      <c r="BL222">
        <f t="shared" si="186"/>
        <v>1.2141880181510247</v>
      </c>
      <c r="BM222">
        <f t="shared" si="187"/>
        <v>808.3441435594865</v>
      </c>
      <c r="BN222" t="s">
        <v>383</v>
      </c>
      <c r="BO222">
        <v>0</v>
      </c>
      <c r="BP222">
        <f t="shared" si="188"/>
        <v>808.3441435594865</v>
      </c>
      <c r="BQ222">
        <f t="shared" si="189"/>
        <v>0.60086304095856446</v>
      </c>
      <c r="BR222">
        <f t="shared" si="190"/>
        <v>0.28236388282931518</v>
      </c>
      <c r="BS222">
        <f t="shared" si="191"/>
        <v>0.66895529580675805</v>
      </c>
      <c r="BT222">
        <f t="shared" si="192"/>
        <v>0.34694017832212681</v>
      </c>
      <c r="BU222">
        <f t="shared" si="193"/>
        <v>0.71288137532225537</v>
      </c>
      <c r="BV222">
        <f t="shared" si="194"/>
        <v>0.13573010560256171</v>
      </c>
      <c r="BW222">
        <f t="shared" si="195"/>
        <v>0.86426989439743829</v>
      </c>
      <c r="BX222">
        <f t="shared" si="196"/>
        <v>400.02</v>
      </c>
      <c r="BY222">
        <f t="shared" si="197"/>
        <v>336.60480642364894</v>
      </c>
      <c r="BZ222">
        <f t="shared" si="198"/>
        <v>0.84146994256199426</v>
      </c>
      <c r="CA222">
        <f t="shared" si="199"/>
        <v>0.19293988512398877</v>
      </c>
      <c r="CB222">
        <v>1717128176</v>
      </c>
      <c r="CC222">
        <v>421.185</v>
      </c>
      <c r="CD222">
        <v>427.93200000000002</v>
      </c>
      <c r="CE222">
        <v>12.9277</v>
      </c>
      <c r="CF222">
        <v>11.7842</v>
      </c>
      <c r="CG222">
        <v>420.60599999999999</v>
      </c>
      <c r="CH222">
        <v>13.0677</v>
      </c>
      <c r="CI222">
        <v>499.97800000000001</v>
      </c>
      <c r="CJ222">
        <v>100.417</v>
      </c>
      <c r="CK222">
        <v>0.100178</v>
      </c>
      <c r="CL222">
        <v>23.175999999999998</v>
      </c>
      <c r="CM222">
        <v>22.386099999999999</v>
      </c>
      <c r="CN222">
        <v>999.9</v>
      </c>
      <c r="CO222">
        <v>0</v>
      </c>
      <c r="CP222">
        <v>0</v>
      </c>
      <c r="CQ222">
        <v>9985</v>
      </c>
      <c r="CR222">
        <v>0</v>
      </c>
      <c r="CS222">
        <v>1.5289399999999999E-3</v>
      </c>
      <c r="CT222">
        <v>400.02</v>
      </c>
      <c r="CU222">
        <v>0.94995499999999999</v>
      </c>
      <c r="CV222">
        <v>5.0044999999999999E-2</v>
      </c>
      <c r="CW222">
        <v>0</v>
      </c>
      <c r="CX222">
        <v>1681.34</v>
      </c>
      <c r="CY222">
        <v>8.2756299999999996</v>
      </c>
      <c r="CZ222">
        <v>3912.21</v>
      </c>
      <c r="DA222">
        <v>3404.98</v>
      </c>
      <c r="DB222">
        <v>36.686999999999998</v>
      </c>
      <c r="DC222">
        <v>40.061999999999998</v>
      </c>
      <c r="DD222">
        <v>38.686999999999998</v>
      </c>
      <c r="DE222">
        <v>40</v>
      </c>
      <c r="DF222">
        <v>40.375</v>
      </c>
      <c r="DG222">
        <v>372.14</v>
      </c>
      <c r="DH222">
        <v>19.600000000000001</v>
      </c>
      <c r="DI222">
        <v>0</v>
      </c>
      <c r="DJ222">
        <v>299.200000047684</v>
      </c>
      <c r="DK222">
        <v>0</v>
      </c>
      <c r="DL222">
        <v>1681.62538461538</v>
      </c>
      <c r="DM222">
        <v>0.657777772233749</v>
      </c>
      <c r="DN222">
        <v>0.45709402112399999</v>
      </c>
      <c r="DO222">
        <v>3911.8842307692298</v>
      </c>
      <c r="DP222">
        <v>15</v>
      </c>
      <c r="DQ222">
        <v>1717128213</v>
      </c>
      <c r="DR222" t="s">
        <v>1202</v>
      </c>
      <c r="DS222">
        <v>1717128213</v>
      </c>
      <c r="DT222">
        <v>1717128204</v>
      </c>
      <c r="DU222">
        <v>205</v>
      </c>
      <c r="DV222">
        <v>-2.9000000000000001E-2</v>
      </c>
      <c r="DW222">
        <v>0</v>
      </c>
      <c r="DX222">
        <v>0.57899999999999996</v>
      </c>
      <c r="DY222">
        <v>-0.14000000000000001</v>
      </c>
      <c r="DZ222">
        <v>428</v>
      </c>
      <c r="EA222">
        <v>12</v>
      </c>
      <c r="EB222">
        <v>0.6</v>
      </c>
      <c r="EC222">
        <v>0.11</v>
      </c>
      <c r="ED222">
        <v>-6.6304604999999999</v>
      </c>
      <c r="EE222">
        <v>-8.71312781954941E-2</v>
      </c>
      <c r="EF222">
        <v>3.19711902304246E-2</v>
      </c>
      <c r="EG222">
        <v>1</v>
      </c>
      <c r="EH222">
        <v>421.28786098512097</v>
      </c>
      <c r="EI222">
        <v>1.75717384399065E-2</v>
      </c>
      <c r="EJ222">
        <v>3.1776084961371798E-2</v>
      </c>
      <c r="EK222">
        <v>1</v>
      </c>
      <c r="EL222">
        <v>1.141993</v>
      </c>
      <c r="EM222">
        <v>4.9804511278235997E-4</v>
      </c>
      <c r="EN222">
        <v>1.1971846140006999E-3</v>
      </c>
      <c r="EO222">
        <v>1</v>
      </c>
      <c r="EP222">
        <v>3</v>
      </c>
      <c r="EQ222">
        <v>3</v>
      </c>
      <c r="ER222" t="s">
        <v>385</v>
      </c>
      <c r="ES222">
        <v>2.9786100000000002</v>
      </c>
      <c r="ET222">
        <v>2.8302</v>
      </c>
      <c r="EU222">
        <v>0.10302600000000001</v>
      </c>
      <c r="EV222">
        <v>0.103688</v>
      </c>
      <c r="EW222">
        <v>7.5396199999999997E-2</v>
      </c>
      <c r="EX222">
        <v>6.88357E-2</v>
      </c>
      <c r="EY222">
        <v>25257.7</v>
      </c>
      <c r="EZ222">
        <v>30818.5</v>
      </c>
      <c r="FA222">
        <v>26056</v>
      </c>
      <c r="FB222">
        <v>31245.7</v>
      </c>
      <c r="FC222">
        <v>32295.4</v>
      </c>
      <c r="FD222">
        <v>35475.9</v>
      </c>
      <c r="FE222">
        <v>38356.6</v>
      </c>
      <c r="FF222">
        <v>41435.1</v>
      </c>
      <c r="FG222">
        <v>2.1619000000000002</v>
      </c>
      <c r="FH222">
        <v>1.49518</v>
      </c>
      <c r="FI222">
        <v>6.8478300000000006E-2</v>
      </c>
      <c r="FJ222">
        <v>0</v>
      </c>
      <c r="FK222">
        <v>21.256699999999999</v>
      </c>
      <c r="FL222">
        <v>999.9</v>
      </c>
      <c r="FM222">
        <v>33.835999999999999</v>
      </c>
      <c r="FN222">
        <v>27.14</v>
      </c>
      <c r="FO222">
        <v>12.158899999999999</v>
      </c>
      <c r="FP222">
        <v>62.834499999999998</v>
      </c>
      <c r="FQ222">
        <v>44.098599999999998</v>
      </c>
      <c r="FR222">
        <v>1</v>
      </c>
      <c r="FS222">
        <v>-0.26965699999999998</v>
      </c>
      <c r="FT222">
        <v>0.10721700000000001</v>
      </c>
      <c r="FU222">
        <v>20.263999999999999</v>
      </c>
      <c r="FV222">
        <v>5.2475399999999999</v>
      </c>
      <c r="FW222">
        <v>12.039899999999999</v>
      </c>
      <c r="FX222">
        <v>5.0242500000000003</v>
      </c>
      <c r="FY222">
        <v>3.3009300000000001</v>
      </c>
      <c r="FZ222">
        <v>999.9</v>
      </c>
      <c r="GA222">
        <v>9999</v>
      </c>
      <c r="GB222">
        <v>9999</v>
      </c>
      <c r="GC222">
        <v>9999</v>
      </c>
      <c r="GD222">
        <v>1.8783399999999999</v>
      </c>
      <c r="GE222">
        <v>1.8798900000000001</v>
      </c>
      <c r="GF222">
        <v>1.87883</v>
      </c>
      <c r="GG222">
        <v>1.8792800000000001</v>
      </c>
      <c r="GH222">
        <v>1.8808100000000001</v>
      </c>
      <c r="GI222">
        <v>1.87531</v>
      </c>
      <c r="GJ222">
        <v>1.8824799999999999</v>
      </c>
      <c r="GK222">
        <v>1.8772599999999999</v>
      </c>
      <c r="GL222">
        <v>5</v>
      </c>
      <c r="GM222">
        <v>0</v>
      </c>
      <c r="GN222">
        <v>0</v>
      </c>
      <c r="GO222">
        <v>0</v>
      </c>
      <c r="GP222" t="s">
        <v>386</v>
      </c>
      <c r="GQ222" t="s">
        <v>387</v>
      </c>
      <c r="GR222" t="s">
        <v>388</v>
      </c>
      <c r="GS222" t="s">
        <v>388</v>
      </c>
      <c r="GT222" t="s">
        <v>388</v>
      </c>
      <c r="GU222" t="s">
        <v>388</v>
      </c>
      <c r="GV222">
        <v>0</v>
      </c>
      <c r="GW222">
        <v>100</v>
      </c>
      <c r="GX222">
        <v>100</v>
      </c>
      <c r="GY222">
        <v>0.57899999999999996</v>
      </c>
      <c r="GZ222">
        <v>-0.14000000000000001</v>
      </c>
      <c r="HA222">
        <v>0.60750000000007298</v>
      </c>
      <c r="HB222">
        <v>0</v>
      </c>
      <c r="HC222">
        <v>0</v>
      </c>
      <c r="HD222">
        <v>0</v>
      </c>
      <c r="HE222">
        <v>-0.13987000000000199</v>
      </c>
      <c r="HF222">
        <v>0</v>
      </c>
      <c r="HG222">
        <v>0</v>
      </c>
      <c r="HH222">
        <v>0</v>
      </c>
      <c r="HI222">
        <v>-1</v>
      </c>
      <c r="HJ222">
        <v>-1</v>
      </c>
      <c r="HK222">
        <v>-1</v>
      </c>
      <c r="HL222">
        <v>-1</v>
      </c>
      <c r="HM222">
        <v>4.5999999999999996</v>
      </c>
      <c r="HN222">
        <v>4.5999999999999996</v>
      </c>
      <c r="HO222">
        <v>0.159912</v>
      </c>
      <c r="HP222">
        <v>4.99878</v>
      </c>
      <c r="HQ222">
        <v>1.5502899999999999</v>
      </c>
      <c r="HR222">
        <v>2.3278799999999999</v>
      </c>
      <c r="HS222">
        <v>1.5161100000000001</v>
      </c>
      <c r="HT222">
        <v>1.2206999999999999E-3</v>
      </c>
      <c r="HU222">
        <v>29.4739</v>
      </c>
      <c r="HV222">
        <v>23.938700000000001</v>
      </c>
      <c r="HW222">
        <v>2</v>
      </c>
      <c r="HX222">
        <v>481.971</v>
      </c>
      <c r="HY222">
        <v>205.80799999999999</v>
      </c>
      <c r="HZ222">
        <v>22</v>
      </c>
      <c r="IA222">
        <v>23.993300000000001</v>
      </c>
      <c r="IB222">
        <v>30.0001</v>
      </c>
      <c r="IC222">
        <v>23.958600000000001</v>
      </c>
      <c r="ID222">
        <v>23.954499999999999</v>
      </c>
      <c r="IE222">
        <v>-1</v>
      </c>
      <c r="IF222">
        <v>-30</v>
      </c>
      <c r="IG222">
        <v>-30</v>
      </c>
      <c r="IH222">
        <v>22</v>
      </c>
      <c r="II222">
        <v>400</v>
      </c>
      <c r="IJ222">
        <v>15.804</v>
      </c>
      <c r="IK222">
        <v>100.68300000000001</v>
      </c>
      <c r="IL222">
        <v>101.06399999999999</v>
      </c>
    </row>
    <row r="223" spans="1:246" x14ac:dyDescent="0.35">
      <c r="A223">
        <v>205</v>
      </c>
      <c r="B223">
        <v>1717128476</v>
      </c>
      <c r="C223">
        <v>66603.900000095397</v>
      </c>
      <c r="D223" t="s">
        <v>1203</v>
      </c>
      <c r="E223" t="s">
        <v>1204</v>
      </c>
      <c r="F223" t="s">
        <v>381</v>
      </c>
      <c r="G223">
        <v>1717128476</v>
      </c>
      <c r="H223">
        <f t="shared" si="150"/>
        <v>9.674668229394354E-4</v>
      </c>
      <c r="I223">
        <f t="shared" si="151"/>
        <v>0.96746682293943542</v>
      </c>
      <c r="J223">
        <f t="shared" si="152"/>
        <v>5.0362766145948701</v>
      </c>
      <c r="K223">
        <f t="shared" si="153"/>
        <v>421.16899999999998</v>
      </c>
      <c r="L223">
        <f t="shared" si="154"/>
        <v>278.22086015223965</v>
      </c>
      <c r="M223">
        <f t="shared" si="155"/>
        <v>27.966256448083676</v>
      </c>
      <c r="N223">
        <f t="shared" si="156"/>
        <v>42.335144300603005</v>
      </c>
      <c r="O223">
        <f t="shared" si="157"/>
        <v>6.0749187080216066E-2</v>
      </c>
      <c r="P223">
        <f t="shared" si="158"/>
        <v>2.9340159834371549</v>
      </c>
      <c r="Q223">
        <f t="shared" si="159"/>
        <v>6.0058967672299339E-2</v>
      </c>
      <c r="R223">
        <f t="shared" si="160"/>
        <v>3.7598214732402838E-2</v>
      </c>
      <c r="S223">
        <f t="shared" si="161"/>
        <v>77.178298727536415</v>
      </c>
      <c r="T223">
        <f t="shared" si="162"/>
        <v>23.376768182527453</v>
      </c>
      <c r="U223">
        <f t="shared" si="163"/>
        <v>23.376768182527453</v>
      </c>
      <c r="V223">
        <f t="shared" si="164"/>
        <v>2.8846683736276728</v>
      </c>
      <c r="W223">
        <f t="shared" si="165"/>
        <v>45.594346383290592</v>
      </c>
      <c r="X223">
        <f t="shared" si="166"/>
        <v>1.2991573597002002</v>
      </c>
      <c r="Y223">
        <f t="shared" si="167"/>
        <v>2.8493825720820403</v>
      </c>
      <c r="Z223">
        <f t="shared" si="168"/>
        <v>1.5855110139274726</v>
      </c>
      <c r="AA223">
        <f t="shared" si="169"/>
        <v>-42.665286891629101</v>
      </c>
      <c r="AB223">
        <f t="shared" si="170"/>
        <v>-32.231780039188813</v>
      </c>
      <c r="AC223">
        <f t="shared" si="171"/>
        <v>-2.2835871213232215</v>
      </c>
      <c r="AD223">
        <f t="shared" si="172"/>
        <v>-2.3553246047214316E-3</v>
      </c>
      <c r="AE223">
        <f t="shared" si="173"/>
        <v>5.0767951726940019</v>
      </c>
      <c r="AF223">
        <f t="shared" si="174"/>
        <v>0.96531343468459097</v>
      </c>
      <c r="AG223">
        <f t="shared" si="175"/>
        <v>5.0362766145948701</v>
      </c>
      <c r="AH223">
        <v>432.87530492561302</v>
      </c>
      <c r="AI223">
        <v>426.60563636363599</v>
      </c>
      <c r="AJ223">
        <v>2.83057861891555E-2</v>
      </c>
      <c r="AK223">
        <v>66.787835873549298</v>
      </c>
      <c r="AL223">
        <f t="shared" si="176"/>
        <v>0.96746682293943542</v>
      </c>
      <c r="AM223">
        <v>11.7813156105986</v>
      </c>
      <c r="AN223">
        <v>12.9272333333333</v>
      </c>
      <c r="AO223">
        <v>4.6928736026585098E-6</v>
      </c>
      <c r="AP223">
        <v>78.098886178917397</v>
      </c>
      <c r="AQ223">
        <v>14</v>
      </c>
      <c r="AR223">
        <v>3</v>
      </c>
      <c r="AS223">
        <f t="shared" si="177"/>
        <v>1</v>
      </c>
      <c r="AT223">
        <f t="shared" si="178"/>
        <v>0</v>
      </c>
      <c r="AU223">
        <f t="shared" si="179"/>
        <v>53700.45932275067</v>
      </c>
      <c r="AV223" t="s">
        <v>427</v>
      </c>
      <c r="AW223">
        <v>10452.200000000001</v>
      </c>
      <c r="AX223">
        <v>1034.8442307692301</v>
      </c>
      <c r="AY223">
        <v>4484.24</v>
      </c>
      <c r="AZ223">
        <f t="shared" si="180"/>
        <v>0.76922639493666034</v>
      </c>
      <c r="BA223">
        <v>-1.01765535009789</v>
      </c>
      <c r="BB223" t="s">
        <v>1205</v>
      </c>
      <c r="BC223">
        <v>10456.299999999999</v>
      </c>
      <c r="BD223">
        <v>1682.9584</v>
      </c>
      <c r="BE223">
        <v>2025.51</v>
      </c>
      <c r="BF223">
        <f t="shared" si="181"/>
        <v>0.16911869109508226</v>
      </c>
      <c r="BG223">
        <v>0.5</v>
      </c>
      <c r="BH223">
        <f t="shared" si="182"/>
        <v>336.59808936376817</v>
      </c>
      <c r="BI223">
        <f t="shared" si="183"/>
        <v>5.0362766145948701</v>
      </c>
      <c r="BJ223">
        <f t="shared" si="184"/>
        <v>28.462514149153002</v>
      </c>
      <c r="BK223">
        <f t="shared" si="185"/>
        <v>1.7985639716897373E-2</v>
      </c>
      <c r="BL223">
        <f t="shared" si="186"/>
        <v>1.2138819359074997</v>
      </c>
      <c r="BM223">
        <f t="shared" si="187"/>
        <v>808.38874674155295</v>
      </c>
      <c r="BN223" t="s">
        <v>383</v>
      </c>
      <c r="BO223">
        <v>0</v>
      </c>
      <c r="BP223">
        <f t="shared" si="188"/>
        <v>808.38874674155295</v>
      </c>
      <c r="BQ223">
        <f t="shared" si="189"/>
        <v>0.60089619565366115</v>
      </c>
      <c r="BR223">
        <f t="shared" si="190"/>
        <v>0.2814441035212632</v>
      </c>
      <c r="BS223">
        <f t="shared" si="191"/>
        <v>0.66888724015164269</v>
      </c>
      <c r="BT223">
        <f t="shared" si="192"/>
        <v>0.34577918268639057</v>
      </c>
      <c r="BU223">
        <f t="shared" si="193"/>
        <v>0.71280020168526714</v>
      </c>
      <c r="BV223">
        <f t="shared" si="194"/>
        <v>0.13518827686017304</v>
      </c>
      <c r="BW223">
        <f t="shared" si="195"/>
        <v>0.8648117231398269</v>
      </c>
      <c r="BX223">
        <f t="shared" si="196"/>
        <v>400.012</v>
      </c>
      <c r="BY223">
        <f t="shared" si="197"/>
        <v>336.59808936376817</v>
      </c>
      <c r="BZ223">
        <f t="shared" si="198"/>
        <v>0.84146997931004108</v>
      </c>
      <c r="CA223">
        <f t="shared" si="199"/>
        <v>0.19293995862008242</v>
      </c>
      <c r="CB223">
        <v>1717128476</v>
      </c>
      <c r="CC223">
        <v>421.16899999999998</v>
      </c>
      <c r="CD223">
        <v>427.74900000000002</v>
      </c>
      <c r="CE223">
        <v>12.9246</v>
      </c>
      <c r="CF223">
        <v>11.7812</v>
      </c>
      <c r="CG223">
        <v>420.53899999999999</v>
      </c>
      <c r="CH223">
        <v>13.0656</v>
      </c>
      <c r="CI223">
        <v>500.00200000000001</v>
      </c>
      <c r="CJ223">
        <v>100.41800000000001</v>
      </c>
      <c r="CK223">
        <v>0.100187</v>
      </c>
      <c r="CL223">
        <v>23.172999999999998</v>
      </c>
      <c r="CM223">
        <v>22.380199999999999</v>
      </c>
      <c r="CN223">
        <v>999.9</v>
      </c>
      <c r="CO223">
        <v>0</v>
      </c>
      <c r="CP223">
        <v>0</v>
      </c>
      <c r="CQ223">
        <v>9983.75</v>
      </c>
      <c r="CR223">
        <v>0</v>
      </c>
      <c r="CS223">
        <v>1.5289399999999999E-3</v>
      </c>
      <c r="CT223">
        <v>400.012</v>
      </c>
      <c r="CU223">
        <v>0.94995499999999999</v>
      </c>
      <c r="CV223">
        <v>5.0044999999999999E-2</v>
      </c>
      <c r="CW223">
        <v>0</v>
      </c>
      <c r="CX223">
        <v>1682.83</v>
      </c>
      <c r="CY223">
        <v>8.2756299999999996</v>
      </c>
      <c r="CZ223">
        <v>3918.85</v>
      </c>
      <c r="DA223">
        <v>3404.91</v>
      </c>
      <c r="DB223">
        <v>36.686999999999998</v>
      </c>
      <c r="DC223">
        <v>40.061999999999998</v>
      </c>
      <c r="DD223">
        <v>38.686999999999998</v>
      </c>
      <c r="DE223">
        <v>40</v>
      </c>
      <c r="DF223">
        <v>40.375</v>
      </c>
      <c r="DG223">
        <v>372.13</v>
      </c>
      <c r="DH223">
        <v>19.600000000000001</v>
      </c>
      <c r="DI223">
        <v>0</v>
      </c>
      <c r="DJ223">
        <v>299</v>
      </c>
      <c r="DK223">
        <v>0</v>
      </c>
      <c r="DL223">
        <v>1682.9584</v>
      </c>
      <c r="DM223">
        <v>3.92307776682876E-2</v>
      </c>
      <c r="DN223">
        <v>-2.1176923030536101</v>
      </c>
      <c r="DO223">
        <v>3918.8548000000001</v>
      </c>
      <c r="DP223">
        <v>15</v>
      </c>
      <c r="DQ223">
        <v>1717128506</v>
      </c>
      <c r="DR223" t="s">
        <v>1206</v>
      </c>
      <c r="DS223">
        <v>1717128506</v>
      </c>
      <c r="DT223">
        <v>1717128504</v>
      </c>
      <c r="DU223">
        <v>206</v>
      </c>
      <c r="DV223">
        <v>5.0999999999999997E-2</v>
      </c>
      <c r="DW223">
        <v>-1E-3</v>
      </c>
      <c r="DX223">
        <v>0.63</v>
      </c>
      <c r="DY223">
        <v>-0.14099999999999999</v>
      </c>
      <c r="DZ223">
        <v>428</v>
      </c>
      <c r="EA223">
        <v>12</v>
      </c>
      <c r="EB223">
        <v>0.34</v>
      </c>
      <c r="EC223">
        <v>0.08</v>
      </c>
      <c r="ED223">
        <v>-6.6998199999999999</v>
      </c>
      <c r="EE223">
        <v>-0.39764493506492898</v>
      </c>
      <c r="EF223">
        <v>4.91491282681982E-2</v>
      </c>
      <c r="EG223">
        <v>1</v>
      </c>
      <c r="EH223">
        <v>421.06774419310398</v>
      </c>
      <c r="EI223">
        <v>-0.48158920901478502</v>
      </c>
      <c r="EJ223">
        <v>4.2766163776148301E-2</v>
      </c>
      <c r="EK223">
        <v>1</v>
      </c>
      <c r="EL223">
        <v>1.1443257142857099</v>
      </c>
      <c r="EM223">
        <v>2.0968831168831701E-3</v>
      </c>
      <c r="EN223">
        <v>1.54516626144575E-3</v>
      </c>
      <c r="EO223">
        <v>1</v>
      </c>
      <c r="EP223">
        <v>3</v>
      </c>
      <c r="EQ223">
        <v>3</v>
      </c>
      <c r="ER223" t="s">
        <v>385</v>
      </c>
      <c r="ES223">
        <v>2.9786700000000002</v>
      </c>
      <c r="ET223">
        <v>2.8302</v>
      </c>
      <c r="EU223">
        <v>0.10301399999999999</v>
      </c>
      <c r="EV223">
        <v>0.103655</v>
      </c>
      <c r="EW223">
        <v>7.5387200000000001E-2</v>
      </c>
      <c r="EX223">
        <v>6.8822800000000003E-2</v>
      </c>
      <c r="EY223">
        <v>25257.3</v>
      </c>
      <c r="EZ223">
        <v>30819.1</v>
      </c>
      <c r="FA223">
        <v>26055.200000000001</v>
      </c>
      <c r="FB223">
        <v>31245.200000000001</v>
      </c>
      <c r="FC223">
        <v>32293.9</v>
      </c>
      <c r="FD223">
        <v>35475.9</v>
      </c>
      <c r="FE223">
        <v>38354.5</v>
      </c>
      <c r="FF223">
        <v>41434.6</v>
      </c>
      <c r="FG223">
        <v>2.1618200000000001</v>
      </c>
      <c r="FH223">
        <v>1.49553</v>
      </c>
      <c r="FI223">
        <v>6.8746500000000002E-2</v>
      </c>
      <c r="FJ223">
        <v>0</v>
      </c>
      <c r="FK223">
        <v>21.246300000000002</v>
      </c>
      <c r="FL223">
        <v>999.9</v>
      </c>
      <c r="FM223">
        <v>33.835999999999999</v>
      </c>
      <c r="FN223">
        <v>27.14</v>
      </c>
      <c r="FO223">
        <v>12.16</v>
      </c>
      <c r="FP223">
        <v>62.984499999999997</v>
      </c>
      <c r="FQ223">
        <v>44.0304</v>
      </c>
      <c r="FR223">
        <v>1</v>
      </c>
      <c r="FS223">
        <v>-0.26935999999999999</v>
      </c>
      <c r="FT223">
        <v>0.111266</v>
      </c>
      <c r="FU223">
        <v>20.2637</v>
      </c>
      <c r="FV223">
        <v>5.2478400000000001</v>
      </c>
      <c r="FW223">
        <v>12.039899999999999</v>
      </c>
      <c r="FX223">
        <v>5.0236999999999998</v>
      </c>
      <c r="FY223">
        <v>3.3009499999999998</v>
      </c>
      <c r="FZ223">
        <v>999.9</v>
      </c>
      <c r="GA223">
        <v>9999</v>
      </c>
      <c r="GB223">
        <v>9999</v>
      </c>
      <c r="GC223">
        <v>9999</v>
      </c>
      <c r="GD223">
        <v>1.87835</v>
      </c>
      <c r="GE223">
        <v>1.87991</v>
      </c>
      <c r="GF223">
        <v>1.8788400000000001</v>
      </c>
      <c r="GG223">
        <v>1.8792800000000001</v>
      </c>
      <c r="GH223">
        <v>1.8808</v>
      </c>
      <c r="GI223">
        <v>1.8753200000000001</v>
      </c>
      <c r="GJ223">
        <v>1.8824700000000001</v>
      </c>
      <c r="GK223">
        <v>1.87724</v>
      </c>
      <c r="GL223">
        <v>5</v>
      </c>
      <c r="GM223">
        <v>0</v>
      </c>
      <c r="GN223">
        <v>0</v>
      </c>
      <c r="GO223">
        <v>0</v>
      </c>
      <c r="GP223" t="s">
        <v>386</v>
      </c>
      <c r="GQ223" t="s">
        <v>387</v>
      </c>
      <c r="GR223" t="s">
        <v>388</v>
      </c>
      <c r="GS223" t="s">
        <v>388</v>
      </c>
      <c r="GT223" t="s">
        <v>388</v>
      </c>
      <c r="GU223" t="s">
        <v>388</v>
      </c>
      <c r="GV223">
        <v>0</v>
      </c>
      <c r="GW223">
        <v>100</v>
      </c>
      <c r="GX223">
        <v>100</v>
      </c>
      <c r="GY223">
        <v>0.63</v>
      </c>
      <c r="GZ223">
        <v>-0.14099999999999999</v>
      </c>
      <c r="HA223">
        <v>0.57881818181829203</v>
      </c>
      <c r="HB223">
        <v>0</v>
      </c>
      <c r="HC223">
        <v>0</v>
      </c>
      <c r="HD223">
        <v>0</v>
      </c>
      <c r="HE223">
        <v>-0.13989000000000101</v>
      </c>
      <c r="HF223">
        <v>0</v>
      </c>
      <c r="HG223">
        <v>0</v>
      </c>
      <c r="HH223">
        <v>0</v>
      </c>
      <c r="HI223">
        <v>-1</v>
      </c>
      <c r="HJ223">
        <v>-1</v>
      </c>
      <c r="HK223">
        <v>-1</v>
      </c>
      <c r="HL223">
        <v>-1</v>
      </c>
      <c r="HM223">
        <v>4.4000000000000004</v>
      </c>
      <c r="HN223">
        <v>4.5</v>
      </c>
      <c r="HO223">
        <v>0.159912</v>
      </c>
      <c r="HP223">
        <v>4.99878</v>
      </c>
      <c r="HQ223">
        <v>1.5490699999999999</v>
      </c>
      <c r="HR223">
        <v>2.3278799999999999</v>
      </c>
      <c r="HS223">
        <v>1.5148900000000001</v>
      </c>
      <c r="HT223">
        <v>1.2206999999999999E-3</v>
      </c>
      <c r="HU223">
        <v>29.4739</v>
      </c>
      <c r="HV223">
        <v>23.947399999999998</v>
      </c>
      <c r="HW223">
        <v>2</v>
      </c>
      <c r="HX223">
        <v>481.92399999999998</v>
      </c>
      <c r="HY223">
        <v>205.928</v>
      </c>
      <c r="HZ223">
        <v>22.0001</v>
      </c>
      <c r="IA223">
        <v>23.9954</v>
      </c>
      <c r="IB223">
        <v>30</v>
      </c>
      <c r="IC223">
        <v>23.958600000000001</v>
      </c>
      <c r="ID223">
        <v>23.954499999999999</v>
      </c>
      <c r="IE223">
        <v>-1</v>
      </c>
      <c r="IF223">
        <v>-30</v>
      </c>
      <c r="IG223">
        <v>-30</v>
      </c>
      <c r="IH223">
        <v>22</v>
      </c>
      <c r="II223">
        <v>400</v>
      </c>
      <c r="IJ223">
        <v>15.804</v>
      </c>
      <c r="IK223">
        <v>100.679</v>
      </c>
      <c r="IL223">
        <v>101.062</v>
      </c>
    </row>
    <row r="224" spans="1:246" x14ac:dyDescent="0.35">
      <c r="A224">
        <v>206</v>
      </c>
      <c r="B224">
        <v>1717128776.0999999</v>
      </c>
      <c r="C224">
        <v>66904</v>
      </c>
      <c r="D224" t="s">
        <v>1207</v>
      </c>
      <c r="E224" t="s">
        <v>1208</v>
      </c>
      <c r="F224" t="s">
        <v>381</v>
      </c>
      <c r="G224">
        <v>1717128776.0999999</v>
      </c>
      <c r="H224">
        <f t="shared" si="150"/>
        <v>9.6508272345738474E-4</v>
      </c>
      <c r="I224">
        <f t="shared" si="151"/>
        <v>0.96508272345738477</v>
      </c>
      <c r="J224">
        <f t="shared" si="152"/>
        <v>5.0804763696532556</v>
      </c>
      <c r="K224">
        <f t="shared" si="153"/>
        <v>421.017</v>
      </c>
      <c r="L224">
        <f t="shared" si="154"/>
        <v>276.77245231465378</v>
      </c>
      <c r="M224">
        <f t="shared" si="155"/>
        <v>27.819480808889498</v>
      </c>
      <c r="N224">
        <f t="shared" si="156"/>
        <v>42.318064004435996</v>
      </c>
      <c r="O224">
        <f t="shared" si="157"/>
        <v>6.0678869960195315E-2</v>
      </c>
      <c r="P224">
        <f t="shared" si="158"/>
        <v>2.9377854632471605</v>
      </c>
      <c r="Q224">
        <f t="shared" si="159"/>
        <v>5.9991110497654647E-2</v>
      </c>
      <c r="R224">
        <f t="shared" si="160"/>
        <v>3.7555586877294628E-2</v>
      </c>
      <c r="S224">
        <f t="shared" si="161"/>
        <v>77.17714108778469</v>
      </c>
      <c r="T224">
        <f t="shared" si="162"/>
        <v>23.362739132741222</v>
      </c>
      <c r="U224">
        <f t="shared" si="163"/>
        <v>23.362739132741222</v>
      </c>
      <c r="V224">
        <f t="shared" si="164"/>
        <v>2.8822268215660642</v>
      </c>
      <c r="W224">
        <f t="shared" si="165"/>
        <v>45.624342589610158</v>
      </c>
      <c r="X224">
        <f t="shared" si="166"/>
        <v>1.2988809247392001</v>
      </c>
      <c r="Y224">
        <f t="shared" si="167"/>
        <v>2.8469033218135373</v>
      </c>
      <c r="Z224">
        <f t="shared" si="168"/>
        <v>1.5833458968268641</v>
      </c>
      <c r="AA224">
        <f t="shared" si="169"/>
        <v>-42.56014810447067</v>
      </c>
      <c r="AB224">
        <f t="shared" si="170"/>
        <v>-32.331941644995474</v>
      </c>
      <c r="AC224">
        <f t="shared" si="171"/>
        <v>-2.2874150184051096</v>
      </c>
      <c r="AD224">
        <f t="shared" si="172"/>
        <v>-2.363680086567399E-3</v>
      </c>
      <c r="AE224">
        <f t="shared" si="173"/>
        <v>5.1055510932162287</v>
      </c>
      <c r="AF224">
        <f t="shared" si="174"/>
        <v>0.96666401067825514</v>
      </c>
      <c r="AG224">
        <f t="shared" si="175"/>
        <v>5.0804763696532556</v>
      </c>
      <c r="AH224">
        <v>432.68874561126302</v>
      </c>
      <c r="AI224">
        <v>426.51513939393902</v>
      </c>
      <c r="AJ224">
        <v>8.1073133721954003E-4</v>
      </c>
      <c r="AK224">
        <v>66.788054570932701</v>
      </c>
      <c r="AL224">
        <f t="shared" si="176"/>
        <v>0.96508272345738477</v>
      </c>
      <c r="AM224">
        <v>11.778110753772999</v>
      </c>
      <c r="AN224">
        <v>12.9212284848485</v>
      </c>
      <c r="AO224">
        <v>1.6669629732276801E-6</v>
      </c>
      <c r="AP224">
        <v>78.099262682259607</v>
      </c>
      <c r="AQ224">
        <v>14</v>
      </c>
      <c r="AR224">
        <v>3</v>
      </c>
      <c r="AS224">
        <f t="shared" si="177"/>
        <v>1</v>
      </c>
      <c r="AT224">
        <f t="shared" si="178"/>
        <v>0</v>
      </c>
      <c r="AU224">
        <f t="shared" si="179"/>
        <v>53813.665114271869</v>
      </c>
      <c r="AV224" t="s">
        <v>427</v>
      </c>
      <c r="AW224">
        <v>10452.200000000001</v>
      </c>
      <c r="AX224">
        <v>1034.8442307692301</v>
      </c>
      <c r="AY224">
        <v>4484.24</v>
      </c>
      <c r="AZ224">
        <f t="shared" si="180"/>
        <v>0.76922639493666034</v>
      </c>
      <c r="BA224">
        <v>-1.01765535009789</v>
      </c>
      <c r="BB224" t="s">
        <v>1209</v>
      </c>
      <c r="BC224">
        <v>10456.200000000001</v>
      </c>
      <c r="BD224">
        <v>1683.98615384615</v>
      </c>
      <c r="BE224">
        <v>2024.82</v>
      </c>
      <c r="BF224">
        <f t="shared" si="181"/>
        <v>0.16832797293282853</v>
      </c>
      <c r="BG224">
        <v>0.5</v>
      </c>
      <c r="BH224">
        <f t="shared" si="182"/>
        <v>336.59304054389224</v>
      </c>
      <c r="BI224">
        <f t="shared" si="183"/>
        <v>5.0804763696532556</v>
      </c>
      <c r="BJ224">
        <f t="shared" si="184"/>
        <v>28.329012109025374</v>
      </c>
      <c r="BK224">
        <f t="shared" si="185"/>
        <v>1.8117224616104145E-2</v>
      </c>
      <c r="BL224">
        <f t="shared" si="186"/>
        <v>1.2146363627384162</v>
      </c>
      <c r="BM224">
        <f t="shared" si="187"/>
        <v>808.27881838522535</v>
      </c>
      <c r="BN224" t="s">
        <v>383</v>
      </c>
      <c r="BO224">
        <v>0</v>
      </c>
      <c r="BP224">
        <f t="shared" si="188"/>
        <v>808.27881838522535</v>
      </c>
      <c r="BQ224">
        <f t="shared" si="189"/>
        <v>0.60081448307245811</v>
      </c>
      <c r="BR224">
        <f t="shared" si="190"/>
        <v>0.28016630370165069</v>
      </c>
      <c r="BS224">
        <f t="shared" si="191"/>
        <v>0.66905494331679183</v>
      </c>
      <c r="BT224">
        <f t="shared" si="192"/>
        <v>0.34428503883351036</v>
      </c>
      <c r="BU224">
        <f t="shared" si="193"/>
        <v>0.71300023671927382</v>
      </c>
      <c r="BV224">
        <f t="shared" si="194"/>
        <v>0.13447408008083611</v>
      </c>
      <c r="BW224">
        <f t="shared" si="195"/>
        <v>0.86552591991916383</v>
      </c>
      <c r="BX224">
        <f t="shared" si="196"/>
        <v>400.00599999999997</v>
      </c>
      <c r="BY224">
        <f t="shared" si="197"/>
        <v>336.59304054389224</v>
      </c>
      <c r="BZ224">
        <f t="shared" si="198"/>
        <v>0.84146997931004108</v>
      </c>
      <c r="CA224">
        <f t="shared" si="199"/>
        <v>0.19293995862008242</v>
      </c>
      <c r="CB224">
        <v>1717128776.0999999</v>
      </c>
      <c r="CC224">
        <v>421.017</v>
      </c>
      <c r="CD224">
        <v>427.63200000000001</v>
      </c>
      <c r="CE224">
        <v>12.9224</v>
      </c>
      <c r="CF224">
        <v>11.7774</v>
      </c>
      <c r="CG224">
        <v>420.39400000000001</v>
      </c>
      <c r="CH224">
        <v>13.061400000000001</v>
      </c>
      <c r="CI224">
        <v>500.00299999999999</v>
      </c>
      <c r="CJ224">
        <v>100.414</v>
      </c>
      <c r="CK224">
        <v>9.9907999999999997E-2</v>
      </c>
      <c r="CL224">
        <v>23.1586</v>
      </c>
      <c r="CM224">
        <v>22.368300000000001</v>
      </c>
      <c r="CN224">
        <v>999.9</v>
      </c>
      <c r="CO224">
        <v>0</v>
      </c>
      <c r="CP224">
        <v>0</v>
      </c>
      <c r="CQ224">
        <v>10005.6</v>
      </c>
      <c r="CR224">
        <v>0</v>
      </c>
      <c r="CS224">
        <v>1.5289399999999999E-3</v>
      </c>
      <c r="CT224">
        <v>400.00599999999997</v>
      </c>
      <c r="CU224">
        <v>0.94995499999999999</v>
      </c>
      <c r="CV224">
        <v>5.0044999999999999E-2</v>
      </c>
      <c r="CW224">
        <v>0</v>
      </c>
      <c r="CX224">
        <v>1683.67</v>
      </c>
      <c r="CY224">
        <v>8.2756299999999996</v>
      </c>
      <c r="CZ224">
        <v>3925.52</v>
      </c>
      <c r="DA224">
        <v>3404.86</v>
      </c>
      <c r="DB224">
        <v>36.686999999999998</v>
      </c>
      <c r="DC224">
        <v>40.061999999999998</v>
      </c>
      <c r="DD224">
        <v>38.686999999999998</v>
      </c>
      <c r="DE224">
        <v>40</v>
      </c>
      <c r="DF224">
        <v>40.375</v>
      </c>
      <c r="DG224">
        <v>372.13</v>
      </c>
      <c r="DH224">
        <v>19.600000000000001</v>
      </c>
      <c r="DI224">
        <v>0</v>
      </c>
      <c r="DJ224">
        <v>299.39999985694902</v>
      </c>
      <c r="DK224">
        <v>0</v>
      </c>
      <c r="DL224">
        <v>1683.98615384615</v>
      </c>
      <c r="DM224">
        <v>-1.41401709699486</v>
      </c>
      <c r="DN224">
        <v>-3.2765811972141301</v>
      </c>
      <c r="DO224">
        <v>3925.9330769230801</v>
      </c>
      <c r="DP224">
        <v>15</v>
      </c>
      <c r="DQ224">
        <v>1717128808.0999999</v>
      </c>
      <c r="DR224" t="s">
        <v>1210</v>
      </c>
      <c r="DS224">
        <v>1717128808.0999999</v>
      </c>
      <c r="DT224">
        <v>1717128804.0999999</v>
      </c>
      <c r="DU224">
        <v>207</v>
      </c>
      <c r="DV224">
        <v>-7.0000000000000001E-3</v>
      </c>
      <c r="DW224">
        <v>2E-3</v>
      </c>
      <c r="DX224">
        <v>0.623</v>
      </c>
      <c r="DY224">
        <v>-0.13900000000000001</v>
      </c>
      <c r="DZ224">
        <v>428</v>
      </c>
      <c r="EA224">
        <v>12</v>
      </c>
      <c r="EB224">
        <v>0.16</v>
      </c>
      <c r="EC224">
        <v>0.06</v>
      </c>
      <c r="ED224">
        <v>-6.58503476190476</v>
      </c>
      <c r="EE224">
        <v>1.7374285714277099E-2</v>
      </c>
      <c r="EF224">
        <v>2.3991166155790201E-2</v>
      </c>
      <c r="EG224">
        <v>1</v>
      </c>
      <c r="EH224">
        <v>421.013931840363</v>
      </c>
      <c r="EI224">
        <v>-4.5088581862721397E-2</v>
      </c>
      <c r="EJ224">
        <v>2.19017158534359E-2</v>
      </c>
      <c r="EK224">
        <v>1</v>
      </c>
      <c r="EL224">
        <v>1.1441219047619</v>
      </c>
      <c r="EM224">
        <v>-5.3002597402583502E-3</v>
      </c>
      <c r="EN224">
        <v>1.0895897832173299E-3</v>
      </c>
      <c r="EO224">
        <v>1</v>
      </c>
      <c r="EP224">
        <v>3</v>
      </c>
      <c r="EQ224">
        <v>3</v>
      </c>
      <c r="ER224" t="s">
        <v>385</v>
      </c>
      <c r="ES224">
        <v>2.9786700000000002</v>
      </c>
      <c r="ET224">
        <v>2.8301099999999999</v>
      </c>
      <c r="EU224">
        <v>0.10298300000000001</v>
      </c>
      <c r="EV224">
        <v>0.10363</v>
      </c>
      <c r="EW224">
        <v>7.5366100000000005E-2</v>
      </c>
      <c r="EX224">
        <v>6.8803199999999995E-2</v>
      </c>
      <c r="EY224">
        <v>25257.5</v>
      </c>
      <c r="EZ224">
        <v>30820.5</v>
      </c>
      <c r="FA224">
        <v>26054.6</v>
      </c>
      <c r="FB224">
        <v>31245.7</v>
      </c>
      <c r="FC224">
        <v>32294</v>
      </c>
      <c r="FD224">
        <v>35477</v>
      </c>
      <c r="FE224">
        <v>38353.699999999997</v>
      </c>
      <c r="FF224">
        <v>41435</v>
      </c>
      <c r="FG224">
        <v>2.16208</v>
      </c>
      <c r="FH224">
        <v>1.4948699999999999</v>
      </c>
      <c r="FI224">
        <v>6.85751E-2</v>
      </c>
      <c r="FJ224">
        <v>0</v>
      </c>
      <c r="FK224">
        <v>21.237300000000001</v>
      </c>
      <c r="FL224">
        <v>999.9</v>
      </c>
      <c r="FM224">
        <v>33.847999999999999</v>
      </c>
      <c r="FN224">
        <v>27.13</v>
      </c>
      <c r="FO224">
        <v>12.156599999999999</v>
      </c>
      <c r="FP224">
        <v>62.883699999999997</v>
      </c>
      <c r="FQ224">
        <v>44.0745</v>
      </c>
      <c r="FR224">
        <v>1</v>
      </c>
      <c r="FS224">
        <v>-0.26902199999999998</v>
      </c>
      <c r="FT224">
        <v>0.112691</v>
      </c>
      <c r="FU224">
        <v>20.2639</v>
      </c>
      <c r="FV224">
        <v>5.2472399999999997</v>
      </c>
      <c r="FW224">
        <v>12.039899999999999</v>
      </c>
      <c r="FX224">
        <v>5.0240499999999999</v>
      </c>
      <c r="FY224">
        <v>3.3008999999999999</v>
      </c>
      <c r="FZ224">
        <v>999.9</v>
      </c>
      <c r="GA224">
        <v>9999</v>
      </c>
      <c r="GB224">
        <v>9999</v>
      </c>
      <c r="GC224">
        <v>9999</v>
      </c>
      <c r="GD224">
        <v>1.87835</v>
      </c>
      <c r="GE224">
        <v>1.8798900000000001</v>
      </c>
      <c r="GF224">
        <v>1.87883</v>
      </c>
      <c r="GG224">
        <v>1.8792800000000001</v>
      </c>
      <c r="GH224">
        <v>1.8808</v>
      </c>
      <c r="GI224">
        <v>1.87531</v>
      </c>
      <c r="GJ224">
        <v>1.8824799999999999</v>
      </c>
      <c r="GK224">
        <v>1.87724</v>
      </c>
      <c r="GL224">
        <v>5</v>
      </c>
      <c r="GM224">
        <v>0</v>
      </c>
      <c r="GN224">
        <v>0</v>
      </c>
      <c r="GO224">
        <v>0</v>
      </c>
      <c r="GP224" t="s">
        <v>386</v>
      </c>
      <c r="GQ224" t="s">
        <v>387</v>
      </c>
      <c r="GR224" t="s">
        <v>388</v>
      </c>
      <c r="GS224" t="s">
        <v>388</v>
      </c>
      <c r="GT224" t="s">
        <v>388</v>
      </c>
      <c r="GU224" t="s">
        <v>388</v>
      </c>
      <c r="GV224">
        <v>0</v>
      </c>
      <c r="GW224">
        <v>100</v>
      </c>
      <c r="GX224">
        <v>100</v>
      </c>
      <c r="GY224">
        <v>0.623</v>
      </c>
      <c r="GZ224">
        <v>-0.13900000000000001</v>
      </c>
      <c r="HA224">
        <v>0.63019999999994503</v>
      </c>
      <c r="HB224">
        <v>0</v>
      </c>
      <c r="HC224">
        <v>0</v>
      </c>
      <c r="HD224">
        <v>0</v>
      </c>
      <c r="HE224">
        <v>-0.14051000000000299</v>
      </c>
      <c r="HF224">
        <v>0</v>
      </c>
      <c r="HG224">
        <v>0</v>
      </c>
      <c r="HH224">
        <v>0</v>
      </c>
      <c r="HI224">
        <v>-1</v>
      </c>
      <c r="HJ224">
        <v>-1</v>
      </c>
      <c r="HK224">
        <v>-1</v>
      </c>
      <c r="HL224">
        <v>-1</v>
      </c>
      <c r="HM224">
        <v>4.5</v>
      </c>
      <c r="HN224">
        <v>4.5</v>
      </c>
      <c r="HO224">
        <v>0.159912</v>
      </c>
      <c r="HP224">
        <v>4.99878</v>
      </c>
      <c r="HQ224">
        <v>1.5490699999999999</v>
      </c>
      <c r="HR224">
        <v>2.3278799999999999</v>
      </c>
      <c r="HS224">
        <v>1.5148900000000001</v>
      </c>
      <c r="HT224">
        <v>1.2206999999999999E-3</v>
      </c>
      <c r="HU224">
        <v>29.4739</v>
      </c>
      <c r="HV224">
        <v>23.947399999999998</v>
      </c>
      <c r="HW224">
        <v>2</v>
      </c>
      <c r="HX224">
        <v>482.09699999999998</v>
      </c>
      <c r="HY224">
        <v>205.71199999999999</v>
      </c>
      <c r="HZ224">
        <v>22</v>
      </c>
      <c r="IA224">
        <v>23.997399999999999</v>
      </c>
      <c r="IB224">
        <v>30</v>
      </c>
      <c r="IC224">
        <v>23.960599999999999</v>
      </c>
      <c r="ID224">
        <v>23.956499999999998</v>
      </c>
      <c r="IE224">
        <v>-1</v>
      </c>
      <c r="IF224">
        <v>-30</v>
      </c>
      <c r="IG224">
        <v>-30</v>
      </c>
      <c r="IH224">
        <v>22</v>
      </c>
      <c r="II224">
        <v>400</v>
      </c>
      <c r="IJ224">
        <v>15.804</v>
      </c>
      <c r="IK224">
        <v>100.676</v>
      </c>
      <c r="IL224">
        <v>101.063</v>
      </c>
    </row>
    <row r="225" spans="1:246" x14ac:dyDescent="0.35">
      <c r="A225">
        <v>207</v>
      </c>
      <c r="B225">
        <v>1717129076.0999999</v>
      </c>
      <c r="C225">
        <v>67204</v>
      </c>
      <c r="D225" t="s">
        <v>1211</v>
      </c>
      <c r="E225" t="s">
        <v>1212</v>
      </c>
      <c r="F225" t="s">
        <v>381</v>
      </c>
      <c r="G225">
        <v>1717129076.0999999</v>
      </c>
      <c r="H225">
        <f t="shared" si="150"/>
        <v>9.6998935315691255E-4</v>
      </c>
      <c r="I225">
        <f t="shared" si="151"/>
        <v>0.96998935315691259</v>
      </c>
      <c r="J225">
        <f t="shared" si="152"/>
        <v>4.9800972517097453</v>
      </c>
      <c r="K225">
        <f t="shared" si="153"/>
        <v>420.702</v>
      </c>
      <c r="L225">
        <f t="shared" si="154"/>
        <v>279.61433216887997</v>
      </c>
      <c r="M225">
        <f t="shared" si="155"/>
        <v>28.105185741199339</v>
      </c>
      <c r="N225">
        <f t="shared" si="156"/>
        <v>42.286487105220004</v>
      </c>
      <c r="O225">
        <f t="shared" si="157"/>
        <v>6.0923659589650063E-2</v>
      </c>
      <c r="P225">
        <f t="shared" si="158"/>
        <v>2.9349358849993923</v>
      </c>
      <c r="Q225">
        <f t="shared" si="159"/>
        <v>6.0229709182952486E-2</v>
      </c>
      <c r="R225">
        <f t="shared" si="160"/>
        <v>3.7705258202299183E-2</v>
      </c>
      <c r="S225">
        <f t="shared" si="161"/>
        <v>77.179234027642622</v>
      </c>
      <c r="T225">
        <f t="shared" si="162"/>
        <v>23.371758039608743</v>
      </c>
      <c r="U225">
        <f t="shared" si="163"/>
        <v>23.371758039608743</v>
      </c>
      <c r="V225">
        <f t="shared" si="164"/>
        <v>2.8837962235471917</v>
      </c>
      <c r="W225">
        <f t="shared" si="165"/>
        <v>45.59058813318417</v>
      </c>
      <c r="X225">
        <f t="shared" si="166"/>
        <v>1.2987126610770001</v>
      </c>
      <c r="Y225">
        <f t="shared" si="167"/>
        <v>2.8486420427020156</v>
      </c>
      <c r="Z225">
        <f t="shared" si="168"/>
        <v>1.5850835624701916</v>
      </c>
      <c r="AA225">
        <f t="shared" si="169"/>
        <v>-42.776530474219847</v>
      </c>
      <c r="AB225">
        <f t="shared" si="170"/>
        <v>-32.129520983215166</v>
      </c>
      <c r="AC225">
        <f t="shared" si="171"/>
        <v>-2.2755214349187169</v>
      </c>
      <c r="AD225">
        <f t="shared" si="172"/>
        <v>-2.3388647111062255E-3</v>
      </c>
      <c r="AE225">
        <f t="shared" si="173"/>
        <v>5.1515405702626866</v>
      </c>
      <c r="AF225">
        <f t="shared" si="174"/>
        <v>0.97105825438746407</v>
      </c>
      <c r="AG225">
        <f t="shared" si="175"/>
        <v>4.9800972517097453</v>
      </c>
      <c r="AH225">
        <v>432.41682923393199</v>
      </c>
      <c r="AI225">
        <v>426.25834545454501</v>
      </c>
      <c r="AJ225">
        <v>2.0464578171705199E-2</v>
      </c>
      <c r="AK225">
        <v>66.693891550201798</v>
      </c>
      <c r="AL225">
        <f t="shared" si="176"/>
        <v>0.96998935315691259</v>
      </c>
      <c r="AM225">
        <v>11.771561089999</v>
      </c>
      <c r="AN225">
        <v>12.920518181818201</v>
      </c>
      <c r="AO225">
        <v>-3.6205776025408199E-6</v>
      </c>
      <c r="AP225">
        <v>77.838793163363206</v>
      </c>
      <c r="AQ225">
        <v>14</v>
      </c>
      <c r="AR225">
        <v>3</v>
      </c>
      <c r="AS225">
        <f t="shared" si="177"/>
        <v>1</v>
      </c>
      <c r="AT225">
        <f t="shared" si="178"/>
        <v>0</v>
      </c>
      <c r="AU225">
        <f t="shared" si="179"/>
        <v>53728.153451920662</v>
      </c>
      <c r="AV225" t="s">
        <v>427</v>
      </c>
      <c r="AW225">
        <v>10452.200000000001</v>
      </c>
      <c r="AX225">
        <v>1034.8442307692301</v>
      </c>
      <c r="AY225">
        <v>4484.24</v>
      </c>
      <c r="AZ225">
        <f t="shared" si="180"/>
        <v>0.76922639493666034</v>
      </c>
      <c r="BA225">
        <v>-1.01765535009789</v>
      </c>
      <c r="BB225" t="s">
        <v>1213</v>
      </c>
      <c r="BC225">
        <v>10460.299999999999</v>
      </c>
      <c r="BD225">
        <v>1684.9143999999999</v>
      </c>
      <c r="BE225">
        <v>2024.44</v>
      </c>
      <c r="BF225">
        <f t="shared" si="181"/>
        <v>0.16771334294916129</v>
      </c>
      <c r="BG225">
        <v>0.5</v>
      </c>
      <c r="BH225">
        <f t="shared" si="182"/>
        <v>336.60228201382125</v>
      </c>
      <c r="BI225">
        <f t="shared" si="183"/>
        <v>4.9800972517097453</v>
      </c>
      <c r="BJ225">
        <f t="shared" si="184"/>
        <v>28.226346980427156</v>
      </c>
      <c r="BK225">
        <f t="shared" si="185"/>
        <v>1.7818514378228015E-2</v>
      </c>
      <c r="BL225">
        <f t="shared" si="186"/>
        <v>1.2150520637806008</v>
      </c>
      <c r="BM225">
        <f t="shared" si="187"/>
        <v>808.21825890758248</v>
      </c>
      <c r="BN225" t="s">
        <v>383</v>
      </c>
      <c r="BO225">
        <v>0</v>
      </c>
      <c r="BP225">
        <f t="shared" si="188"/>
        <v>808.21825890758248</v>
      </c>
      <c r="BQ225">
        <f t="shared" si="189"/>
        <v>0.60076946765150741</v>
      </c>
      <c r="BR225">
        <f t="shared" si="190"/>
        <v>0.27916422518071105</v>
      </c>
      <c r="BS225">
        <f t="shared" si="191"/>
        <v>0.66914729379946802</v>
      </c>
      <c r="BT225">
        <f t="shared" si="192"/>
        <v>0.3430952420743667</v>
      </c>
      <c r="BU225">
        <f t="shared" si="193"/>
        <v>0.71311040094090039</v>
      </c>
      <c r="BV225">
        <f t="shared" si="194"/>
        <v>0.13390925024134079</v>
      </c>
      <c r="BW225">
        <f t="shared" si="195"/>
        <v>0.86609074975865918</v>
      </c>
      <c r="BX225">
        <f t="shared" si="196"/>
        <v>400.017</v>
      </c>
      <c r="BY225">
        <f t="shared" si="197"/>
        <v>336.60228201382125</v>
      </c>
      <c r="BZ225">
        <f t="shared" si="198"/>
        <v>0.84146994256199426</v>
      </c>
      <c r="CA225">
        <f t="shared" si="199"/>
        <v>0.19293988512398877</v>
      </c>
      <c r="CB225">
        <v>1717129076.0999999</v>
      </c>
      <c r="CC225">
        <v>420.702</v>
      </c>
      <c r="CD225">
        <v>427.37400000000002</v>
      </c>
      <c r="CE225">
        <v>12.9207</v>
      </c>
      <c r="CF225">
        <v>11.7705</v>
      </c>
      <c r="CG225">
        <v>420.09899999999999</v>
      </c>
      <c r="CH225">
        <v>13.060700000000001</v>
      </c>
      <c r="CI225">
        <v>500.00599999999997</v>
      </c>
      <c r="CJ225">
        <v>100.414</v>
      </c>
      <c r="CK225">
        <v>0.10011</v>
      </c>
      <c r="CL225">
        <v>23.168700000000001</v>
      </c>
      <c r="CM225">
        <v>22.3857</v>
      </c>
      <c r="CN225">
        <v>999.9</v>
      </c>
      <c r="CO225">
        <v>0</v>
      </c>
      <c r="CP225">
        <v>0</v>
      </c>
      <c r="CQ225">
        <v>9989.3799999999992</v>
      </c>
      <c r="CR225">
        <v>0</v>
      </c>
      <c r="CS225">
        <v>1.5289399999999999E-3</v>
      </c>
      <c r="CT225">
        <v>400.017</v>
      </c>
      <c r="CU225">
        <v>0.94995499999999999</v>
      </c>
      <c r="CV225">
        <v>5.0044999999999999E-2</v>
      </c>
      <c r="CW225">
        <v>0</v>
      </c>
      <c r="CX225">
        <v>1685.15</v>
      </c>
      <c r="CY225">
        <v>8.2756299999999996</v>
      </c>
      <c r="CZ225">
        <v>3931.72</v>
      </c>
      <c r="DA225">
        <v>3404.95</v>
      </c>
      <c r="DB225">
        <v>36.686999999999998</v>
      </c>
      <c r="DC225">
        <v>40.061999999999998</v>
      </c>
      <c r="DD225">
        <v>38.686999999999998</v>
      </c>
      <c r="DE225">
        <v>40</v>
      </c>
      <c r="DF225">
        <v>40.375</v>
      </c>
      <c r="DG225">
        <v>372.14</v>
      </c>
      <c r="DH225">
        <v>19.600000000000001</v>
      </c>
      <c r="DI225">
        <v>0</v>
      </c>
      <c r="DJ225">
        <v>299.200000047684</v>
      </c>
      <c r="DK225">
        <v>0</v>
      </c>
      <c r="DL225">
        <v>1684.9143999999999</v>
      </c>
      <c r="DM225">
        <v>4.7692313039740197E-2</v>
      </c>
      <c r="DN225">
        <v>-1.4761538422774401</v>
      </c>
      <c r="DO225">
        <v>3931.8611999999998</v>
      </c>
      <c r="DP225">
        <v>15</v>
      </c>
      <c r="DQ225">
        <v>1717129115.0999999</v>
      </c>
      <c r="DR225" t="s">
        <v>1214</v>
      </c>
      <c r="DS225">
        <v>1717129115.0999999</v>
      </c>
      <c r="DT225">
        <v>1717129113.0999999</v>
      </c>
      <c r="DU225">
        <v>208</v>
      </c>
      <c r="DV225">
        <v>-0.02</v>
      </c>
      <c r="DW225">
        <v>-1E-3</v>
      </c>
      <c r="DX225">
        <v>0.60299999999999998</v>
      </c>
      <c r="DY225">
        <v>-0.14000000000000001</v>
      </c>
      <c r="DZ225">
        <v>427</v>
      </c>
      <c r="EA225">
        <v>12</v>
      </c>
      <c r="EB225">
        <v>0.44</v>
      </c>
      <c r="EC225">
        <v>0.19</v>
      </c>
      <c r="ED225">
        <v>-6.6110154999999997</v>
      </c>
      <c r="EE225">
        <v>-0.34619323308271599</v>
      </c>
      <c r="EF225">
        <v>4.3937582941600203E-2</v>
      </c>
      <c r="EG225">
        <v>1</v>
      </c>
      <c r="EH225">
        <v>420.71659426048501</v>
      </c>
      <c r="EI225">
        <v>-0.29721480683420798</v>
      </c>
      <c r="EJ225">
        <v>3.3791170913119298E-2</v>
      </c>
      <c r="EK225">
        <v>1</v>
      </c>
      <c r="EL225">
        <v>1.1508719999999999</v>
      </c>
      <c r="EM225">
        <v>1.08866165413529E-2</v>
      </c>
      <c r="EN225">
        <v>1.45864183403603E-3</v>
      </c>
      <c r="EO225">
        <v>1</v>
      </c>
      <c r="EP225">
        <v>3</v>
      </c>
      <c r="EQ225">
        <v>3</v>
      </c>
      <c r="ER225" t="s">
        <v>385</v>
      </c>
      <c r="ES225">
        <v>2.9786800000000002</v>
      </c>
      <c r="ET225">
        <v>2.8301699999999999</v>
      </c>
      <c r="EU225">
        <v>0.10292800000000001</v>
      </c>
      <c r="EV225">
        <v>0.10358199999999999</v>
      </c>
      <c r="EW225">
        <v>7.5362999999999999E-2</v>
      </c>
      <c r="EX225">
        <v>6.8773200000000007E-2</v>
      </c>
      <c r="EY225">
        <v>25259.599999999999</v>
      </c>
      <c r="EZ225">
        <v>30820.2</v>
      </c>
      <c r="FA225">
        <v>26055.1</v>
      </c>
      <c r="FB225">
        <v>31243.8</v>
      </c>
      <c r="FC225">
        <v>32294.9</v>
      </c>
      <c r="FD225">
        <v>35475.599999999999</v>
      </c>
      <c r="FE225">
        <v>38354.699999999997</v>
      </c>
      <c r="FF225">
        <v>41432</v>
      </c>
      <c r="FG225">
        <v>2.1621299999999999</v>
      </c>
      <c r="FH225">
        <v>1.4952300000000001</v>
      </c>
      <c r="FI225">
        <v>6.9133899999999998E-2</v>
      </c>
      <c r="FJ225">
        <v>0</v>
      </c>
      <c r="FK225">
        <v>21.2454</v>
      </c>
      <c r="FL225">
        <v>999.9</v>
      </c>
      <c r="FM225">
        <v>33.86</v>
      </c>
      <c r="FN225">
        <v>27.14</v>
      </c>
      <c r="FO225">
        <v>12.1692</v>
      </c>
      <c r="FP225">
        <v>62.703800000000001</v>
      </c>
      <c r="FQ225">
        <v>44.070500000000003</v>
      </c>
      <c r="FR225">
        <v>1</v>
      </c>
      <c r="FS225">
        <v>-0.26942100000000002</v>
      </c>
      <c r="FT225">
        <v>0.10659</v>
      </c>
      <c r="FU225">
        <v>20.2637</v>
      </c>
      <c r="FV225">
        <v>5.2472399999999997</v>
      </c>
      <c r="FW225">
        <v>12.039899999999999</v>
      </c>
      <c r="FX225">
        <v>5.0237499999999997</v>
      </c>
      <c r="FY225">
        <v>3.3010000000000002</v>
      </c>
      <c r="FZ225">
        <v>999.9</v>
      </c>
      <c r="GA225">
        <v>9999</v>
      </c>
      <c r="GB225">
        <v>9999</v>
      </c>
      <c r="GC225">
        <v>9999</v>
      </c>
      <c r="GD225">
        <v>1.87836</v>
      </c>
      <c r="GE225">
        <v>1.88</v>
      </c>
      <c r="GF225">
        <v>1.8789400000000001</v>
      </c>
      <c r="GG225">
        <v>1.87941</v>
      </c>
      <c r="GH225">
        <v>1.88086</v>
      </c>
      <c r="GI225">
        <v>1.87534</v>
      </c>
      <c r="GJ225">
        <v>1.88249</v>
      </c>
      <c r="GK225">
        <v>1.8772899999999999</v>
      </c>
      <c r="GL225">
        <v>5</v>
      </c>
      <c r="GM225">
        <v>0</v>
      </c>
      <c r="GN225">
        <v>0</v>
      </c>
      <c r="GO225">
        <v>0</v>
      </c>
      <c r="GP225" t="s">
        <v>386</v>
      </c>
      <c r="GQ225" t="s">
        <v>387</v>
      </c>
      <c r="GR225" t="s">
        <v>388</v>
      </c>
      <c r="GS225" t="s">
        <v>388</v>
      </c>
      <c r="GT225" t="s">
        <v>388</v>
      </c>
      <c r="GU225" t="s">
        <v>388</v>
      </c>
      <c r="GV225">
        <v>0</v>
      </c>
      <c r="GW225">
        <v>100</v>
      </c>
      <c r="GX225">
        <v>100</v>
      </c>
      <c r="GY225">
        <v>0.60299999999999998</v>
      </c>
      <c r="GZ225">
        <v>-0.14000000000000001</v>
      </c>
      <c r="HA225">
        <v>0.62319999999999698</v>
      </c>
      <c r="HB225">
        <v>0</v>
      </c>
      <c r="HC225">
        <v>0</v>
      </c>
      <c r="HD225">
        <v>0</v>
      </c>
      <c r="HE225">
        <v>-0.13897000000000001</v>
      </c>
      <c r="HF225">
        <v>0</v>
      </c>
      <c r="HG225">
        <v>0</v>
      </c>
      <c r="HH225">
        <v>0</v>
      </c>
      <c r="HI225">
        <v>-1</v>
      </c>
      <c r="HJ225">
        <v>-1</v>
      </c>
      <c r="HK225">
        <v>-1</v>
      </c>
      <c r="HL225">
        <v>-1</v>
      </c>
      <c r="HM225">
        <v>4.5</v>
      </c>
      <c r="HN225">
        <v>4.5</v>
      </c>
      <c r="HO225">
        <v>0.159912</v>
      </c>
      <c r="HP225">
        <v>4.99878</v>
      </c>
      <c r="HQ225">
        <v>1.5502899999999999</v>
      </c>
      <c r="HR225">
        <v>2.3278799999999999</v>
      </c>
      <c r="HS225">
        <v>1.5148900000000001</v>
      </c>
      <c r="HT225">
        <v>1.2206999999999999E-3</v>
      </c>
      <c r="HU225">
        <v>29.4527</v>
      </c>
      <c r="HV225">
        <v>23.9299</v>
      </c>
      <c r="HW225">
        <v>2</v>
      </c>
      <c r="HX225">
        <v>482.10899999999998</v>
      </c>
      <c r="HY225">
        <v>205.82499999999999</v>
      </c>
      <c r="HZ225">
        <v>21.9999</v>
      </c>
      <c r="IA225">
        <v>23.9954</v>
      </c>
      <c r="IB225">
        <v>30</v>
      </c>
      <c r="IC225">
        <v>23.958600000000001</v>
      </c>
      <c r="ID225">
        <v>23.954499999999999</v>
      </c>
      <c r="IE225">
        <v>-1</v>
      </c>
      <c r="IF225">
        <v>-30</v>
      </c>
      <c r="IG225">
        <v>-30</v>
      </c>
      <c r="IH225">
        <v>22</v>
      </c>
      <c r="II225">
        <v>400</v>
      </c>
      <c r="IJ225">
        <v>15.804</v>
      </c>
      <c r="IK225">
        <v>100.679</v>
      </c>
      <c r="IL225">
        <v>101.057</v>
      </c>
    </row>
    <row r="226" spans="1:246" x14ac:dyDescent="0.35">
      <c r="A226">
        <v>208</v>
      </c>
      <c r="B226">
        <v>1717129376.0999999</v>
      </c>
      <c r="C226">
        <v>67504</v>
      </c>
      <c r="D226" t="s">
        <v>1215</v>
      </c>
      <c r="E226" t="s">
        <v>1216</v>
      </c>
      <c r="F226" t="s">
        <v>381</v>
      </c>
      <c r="G226">
        <v>1717129376.0999999</v>
      </c>
      <c r="H226">
        <f t="shared" si="150"/>
        <v>9.7071503550577674E-4</v>
      </c>
      <c r="I226">
        <f t="shared" si="151"/>
        <v>0.97071503550577676</v>
      </c>
      <c r="J226">
        <f t="shared" si="152"/>
        <v>5.1299640659768135</v>
      </c>
      <c r="K226">
        <f t="shared" si="153"/>
        <v>420.49599999999998</v>
      </c>
      <c r="L226">
        <f t="shared" si="154"/>
        <v>275.64878527300323</v>
      </c>
      <c r="M226">
        <f t="shared" si="155"/>
        <v>27.708703849121971</v>
      </c>
      <c r="N226">
        <f t="shared" si="156"/>
        <v>42.269002282019194</v>
      </c>
      <c r="O226">
        <f t="shared" si="157"/>
        <v>6.0994799498773324E-2</v>
      </c>
      <c r="P226">
        <f t="shared" si="158"/>
        <v>2.9363938266794385</v>
      </c>
      <c r="Q226">
        <f t="shared" si="159"/>
        <v>6.0299578593900623E-2</v>
      </c>
      <c r="R226">
        <f t="shared" si="160"/>
        <v>3.7749039091011502E-2</v>
      </c>
      <c r="S226">
        <f t="shared" si="161"/>
        <v>77.179426967527732</v>
      </c>
      <c r="T226">
        <f t="shared" si="162"/>
        <v>23.36617693159786</v>
      </c>
      <c r="U226">
        <f t="shared" si="163"/>
        <v>23.36617693159786</v>
      </c>
      <c r="V226">
        <f t="shared" si="164"/>
        <v>2.8828249532025776</v>
      </c>
      <c r="W226">
        <f t="shared" si="165"/>
        <v>45.589258156298825</v>
      </c>
      <c r="X226">
        <f t="shared" si="166"/>
        <v>1.29825876648704</v>
      </c>
      <c r="Y226">
        <f t="shared" si="167"/>
        <v>2.8477295288203024</v>
      </c>
      <c r="Z226">
        <f t="shared" si="168"/>
        <v>1.5845661867155376</v>
      </c>
      <c r="AA226">
        <f t="shared" si="169"/>
        <v>-42.808533065804752</v>
      </c>
      <c r="AB226">
        <f t="shared" si="170"/>
        <v>-32.100980129543558</v>
      </c>
      <c r="AC226">
        <f t="shared" si="171"/>
        <v>-2.2722460807183862</v>
      </c>
      <c r="AD226">
        <f t="shared" si="172"/>
        <v>-2.332308538967709E-3</v>
      </c>
      <c r="AE226">
        <f t="shared" si="173"/>
        <v>5.0967636257541491</v>
      </c>
      <c r="AF226">
        <f t="shared" si="174"/>
        <v>0.97272188299661166</v>
      </c>
      <c r="AG226">
        <f t="shared" si="175"/>
        <v>5.1299640659768135</v>
      </c>
      <c r="AH226">
        <v>432.194797018533</v>
      </c>
      <c r="AI226">
        <v>425.97966060606097</v>
      </c>
      <c r="AJ226">
        <v>-2.5977497443002199E-3</v>
      </c>
      <c r="AK226">
        <v>66.787765171381096</v>
      </c>
      <c r="AL226">
        <f t="shared" si="176"/>
        <v>0.97071503550577676</v>
      </c>
      <c r="AM226">
        <v>11.7625723163919</v>
      </c>
      <c r="AN226">
        <v>12.912450303030299</v>
      </c>
      <c r="AO226">
        <v>-8.1538829290810401E-6</v>
      </c>
      <c r="AP226">
        <v>78.098764035179499</v>
      </c>
      <c r="AQ226">
        <v>14</v>
      </c>
      <c r="AR226">
        <v>3</v>
      </c>
      <c r="AS226">
        <f t="shared" si="177"/>
        <v>1</v>
      </c>
      <c r="AT226">
        <f t="shared" si="178"/>
        <v>0</v>
      </c>
      <c r="AU226">
        <f t="shared" si="179"/>
        <v>53772.095605791248</v>
      </c>
      <c r="AV226" t="s">
        <v>427</v>
      </c>
      <c r="AW226">
        <v>10452.200000000001</v>
      </c>
      <c r="AX226">
        <v>1034.8442307692301</v>
      </c>
      <c r="AY226">
        <v>4484.24</v>
      </c>
      <c r="AZ226">
        <f t="shared" si="180"/>
        <v>0.76922639493666034</v>
      </c>
      <c r="BA226">
        <v>-1.01765535009789</v>
      </c>
      <c r="BB226" t="s">
        <v>1217</v>
      </c>
      <c r="BC226">
        <v>10456.299999999999</v>
      </c>
      <c r="BD226">
        <v>1686.1923999999999</v>
      </c>
      <c r="BE226">
        <v>2024.36</v>
      </c>
      <c r="BF226">
        <f t="shared" si="181"/>
        <v>0.16704914145705307</v>
      </c>
      <c r="BG226">
        <v>0.5</v>
      </c>
      <c r="BH226">
        <f t="shared" si="182"/>
        <v>336.6031234837638</v>
      </c>
      <c r="BI226">
        <f t="shared" si="183"/>
        <v>5.1299640659768135</v>
      </c>
      <c r="BJ226">
        <f t="shared" si="184"/>
        <v>28.114631394862581</v>
      </c>
      <c r="BK226">
        <f t="shared" si="185"/>
        <v>1.8263702821436346E-2</v>
      </c>
      <c r="BL226">
        <f t="shared" si="186"/>
        <v>1.2151395996759471</v>
      </c>
      <c r="BM226">
        <f t="shared" si="187"/>
        <v>808.20550780342603</v>
      </c>
      <c r="BN226" t="s">
        <v>383</v>
      </c>
      <c r="BO226">
        <v>0</v>
      </c>
      <c r="BP226">
        <f t="shared" si="188"/>
        <v>808.20550780342603</v>
      </c>
      <c r="BQ226">
        <f t="shared" si="189"/>
        <v>0.60075998942706532</v>
      </c>
      <c r="BR226">
        <f t="shared" si="190"/>
        <v>0.27806302749350048</v>
      </c>
      <c r="BS226">
        <f t="shared" si="191"/>
        <v>0.66916673530180237</v>
      </c>
      <c r="BT226">
        <f t="shared" si="192"/>
        <v>0.34175059207281239</v>
      </c>
      <c r="BU226">
        <f t="shared" si="193"/>
        <v>0.71313359340861149</v>
      </c>
      <c r="BV226">
        <f t="shared" si="194"/>
        <v>0.13327783373756316</v>
      </c>
      <c r="BW226">
        <f t="shared" si="195"/>
        <v>0.86672216626243681</v>
      </c>
      <c r="BX226">
        <f t="shared" si="196"/>
        <v>400.01799999999997</v>
      </c>
      <c r="BY226">
        <f t="shared" si="197"/>
        <v>336.6031234837638</v>
      </c>
      <c r="BZ226">
        <f t="shared" si="198"/>
        <v>0.84146994256199426</v>
      </c>
      <c r="CA226">
        <f t="shared" si="199"/>
        <v>0.19293988512398877</v>
      </c>
      <c r="CB226">
        <v>1717129376.0999999</v>
      </c>
      <c r="CC226">
        <v>420.49599999999998</v>
      </c>
      <c r="CD226">
        <v>427.10300000000001</v>
      </c>
      <c r="CE226">
        <v>12.9152</v>
      </c>
      <c r="CF226">
        <v>11.763</v>
      </c>
      <c r="CG226">
        <v>419.86500000000001</v>
      </c>
      <c r="CH226">
        <v>13.055199999999999</v>
      </c>
      <c r="CI226">
        <v>499.99599999999998</v>
      </c>
      <c r="CJ226">
        <v>100.422</v>
      </c>
      <c r="CK226">
        <v>9.9770200000000003E-2</v>
      </c>
      <c r="CL226">
        <v>23.163399999999999</v>
      </c>
      <c r="CM226">
        <v>22.3886</v>
      </c>
      <c r="CN226">
        <v>999.9</v>
      </c>
      <c r="CO226">
        <v>0</v>
      </c>
      <c r="CP226">
        <v>0</v>
      </c>
      <c r="CQ226">
        <v>9996.8799999999992</v>
      </c>
      <c r="CR226">
        <v>0</v>
      </c>
      <c r="CS226">
        <v>1.5289399999999999E-3</v>
      </c>
      <c r="CT226">
        <v>400.01799999999997</v>
      </c>
      <c r="CU226">
        <v>0.94995499999999999</v>
      </c>
      <c r="CV226">
        <v>5.0044999999999999E-2</v>
      </c>
      <c r="CW226">
        <v>0</v>
      </c>
      <c r="CX226">
        <v>1686.45</v>
      </c>
      <c r="CY226">
        <v>8.2756299999999996</v>
      </c>
      <c r="CZ226">
        <v>3933.55</v>
      </c>
      <c r="DA226">
        <v>3404.96</v>
      </c>
      <c r="DB226">
        <v>36.686999999999998</v>
      </c>
      <c r="DC226">
        <v>40.061999999999998</v>
      </c>
      <c r="DD226">
        <v>38.686999999999998</v>
      </c>
      <c r="DE226">
        <v>40</v>
      </c>
      <c r="DF226">
        <v>40.375</v>
      </c>
      <c r="DG226">
        <v>372.14</v>
      </c>
      <c r="DH226">
        <v>19.600000000000001</v>
      </c>
      <c r="DI226">
        <v>0</v>
      </c>
      <c r="DJ226">
        <v>299</v>
      </c>
      <c r="DK226">
        <v>0</v>
      </c>
      <c r="DL226">
        <v>1686.1923999999999</v>
      </c>
      <c r="DM226">
        <v>-0.30692307382532102</v>
      </c>
      <c r="DN226">
        <v>0.70538462237546395</v>
      </c>
      <c r="DO226">
        <v>3933.6684</v>
      </c>
      <c r="DP226">
        <v>15</v>
      </c>
      <c r="DQ226">
        <v>1717129409.0999999</v>
      </c>
      <c r="DR226" t="s">
        <v>1218</v>
      </c>
      <c r="DS226">
        <v>1717129409.0999999</v>
      </c>
      <c r="DT226">
        <v>1717129400.0999999</v>
      </c>
      <c r="DU226">
        <v>209</v>
      </c>
      <c r="DV226">
        <v>2.8000000000000001E-2</v>
      </c>
      <c r="DW226">
        <v>0</v>
      </c>
      <c r="DX226">
        <v>0.63100000000000001</v>
      </c>
      <c r="DY226">
        <v>-0.14000000000000001</v>
      </c>
      <c r="DZ226">
        <v>427</v>
      </c>
      <c r="EA226">
        <v>12</v>
      </c>
      <c r="EB226">
        <v>0.7</v>
      </c>
      <c r="EC226">
        <v>0.1</v>
      </c>
      <c r="ED226">
        <v>-6.6271561904761898</v>
      </c>
      <c r="EE226">
        <v>6.5713246753237101E-2</v>
      </c>
      <c r="EF226">
        <v>3.7499829774367999E-2</v>
      </c>
      <c r="EG226">
        <v>1</v>
      </c>
      <c r="EH226">
        <v>420.50074426851302</v>
      </c>
      <c r="EI226">
        <v>0.13852967317366299</v>
      </c>
      <c r="EJ226">
        <v>4.2204243874891502E-2</v>
      </c>
      <c r="EK226">
        <v>1</v>
      </c>
      <c r="EL226">
        <v>1.15188714285714</v>
      </c>
      <c r="EM226">
        <v>6.2002597402609503E-3</v>
      </c>
      <c r="EN226">
        <v>1.3911425344012799E-3</v>
      </c>
      <c r="EO226">
        <v>1</v>
      </c>
      <c r="EP226">
        <v>3</v>
      </c>
      <c r="EQ226">
        <v>3</v>
      </c>
      <c r="ER226" t="s">
        <v>385</v>
      </c>
      <c r="ES226">
        <v>2.9786700000000002</v>
      </c>
      <c r="ET226">
        <v>2.8298999999999999</v>
      </c>
      <c r="EU226">
        <v>0.102896</v>
      </c>
      <c r="EV226">
        <v>0.103544</v>
      </c>
      <c r="EW226">
        <v>7.5346999999999997E-2</v>
      </c>
      <c r="EX226">
        <v>6.8747699999999995E-2</v>
      </c>
      <c r="EY226">
        <v>25260.2</v>
      </c>
      <c r="EZ226">
        <v>30822.3</v>
      </c>
      <c r="FA226">
        <v>26054.799999999999</v>
      </c>
      <c r="FB226">
        <v>31244.5</v>
      </c>
      <c r="FC226">
        <v>32294.9</v>
      </c>
      <c r="FD226">
        <v>35477.800000000003</v>
      </c>
      <c r="FE226">
        <v>38354</v>
      </c>
      <c r="FF226">
        <v>41433.4</v>
      </c>
      <c r="FG226">
        <v>2.16188</v>
      </c>
      <c r="FH226">
        <v>1.4952000000000001</v>
      </c>
      <c r="FI226">
        <v>6.8768899999999994E-2</v>
      </c>
      <c r="FJ226">
        <v>0</v>
      </c>
      <c r="FK226">
        <v>21.2544</v>
      </c>
      <c r="FL226">
        <v>999.9</v>
      </c>
      <c r="FM226">
        <v>33.823999999999998</v>
      </c>
      <c r="FN226">
        <v>27.13</v>
      </c>
      <c r="FO226">
        <v>12.147600000000001</v>
      </c>
      <c r="FP226">
        <v>62.793799999999997</v>
      </c>
      <c r="FQ226">
        <v>43.994399999999999</v>
      </c>
      <c r="FR226">
        <v>1</v>
      </c>
      <c r="FS226">
        <v>-0.27024599999999999</v>
      </c>
      <c r="FT226">
        <v>9.7657900000000006E-2</v>
      </c>
      <c r="FU226">
        <v>20.2637</v>
      </c>
      <c r="FV226">
        <v>5.2475399999999999</v>
      </c>
      <c r="FW226">
        <v>12.039899999999999</v>
      </c>
      <c r="FX226">
        <v>5.0242500000000003</v>
      </c>
      <c r="FY226">
        <v>3.3010000000000002</v>
      </c>
      <c r="FZ226">
        <v>999.9</v>
      </c>
      <c r="GA226">
        <v>9999</v>
      </c>
      <c r="GB226">
        <v>9999</v>
      </c>
      <c r="GC226">
        <v>9999</v>
      </c>
      <c r="GD226">
        <v>1.87836</v>
      </c>
      <c r="GE226">
        <v>1.87992</v>
      </c>
      <c r="GF226">
        <v>1.8788499999999999</v>
      </c>
      <c r="GG226">
        <v>1.8792899999999999</v>
      </c>
      <c r="GH226">
        <v>1.8808100000000001</v>
      </c>
      <c r="GI226">
        <v>1.87531</v>
      </c>
      <c r="GJ226">
        <v>1.8824799999999999</v>
      </c>
      <c r="GK226">
        <v>1.87723</v>
      </c>
      <c r="GL226">
        <v>5</v>
      </c>
      <c r="GM226">
        <v>0</v>
      </c>
      <c r="GN226">
        <v>0</v>
      </c>
      <c r="GO226">
        <v>0</v>
      </c>
      <c r="GP226" t="s">
        <v>386</v>
      </c>
      <c r="GQ226" t="s">
        <v>387</v>
      </c>
      <c r="GR226" t="s">
        <v>388</v>
      </c>
      <c r="GS226" t="s">
        <v>388</v>
      </c>
      <c r="GT226" t="s">
        <v>388</v>
      </c>
      <c r="GU226" t="s">
        <v>388</v>
      </c>
      <c r="GV226">
        <v>0</v>
      </c>
      <c r="GW226">
        <v>100</v>
      </c>
      <c r="GX226">
        <v>100</v>
      </c>
      <c r="GY226">
        <v>0.63100000000000001</v>
      </c>
      <c r="GZ226">
        <v>-0.14000000000000001</v>
      </c>
      <c r="HA226">
        <v>0.60345454545443999</v>
      </c>
      <c r="HB226">
        <v>0</v>
      </c>
      <c r="HC226">
        <v>0</v>
      </c>
      <c r="HD226">
        <v>0</v>
      </c>
      <c r="HE226">
        <v>-0.140118181818181</v>
      </c>
      <c r="HF226">
        <v>0</v>
      </c>
      <c r="HG226">
        <v>0</v>
      </c>
      <c r="HH226">
        <v>0</v>
      </c>
      <c r="HI226">
        <v>-1</v>
      </c>
      <c r="HJ226">
        <v>-1</v>
      </c>
      <c r="HK226">
        <v>-1</v>
      </c>
      <c r="HL226">
        <v>-1</v>
      </c>
      <c r="HM226">
        <v>4.3</v>
      </c>
      <c r="HN226">
        <v>4.4000000000000004</v>
      </c>
      <c r="HO226">
        <v>0.159912</v>
      </c>
      <c r="HP226">
        <v>4.99878</v>
      </c>
      <c r="HQ226">
        <v>1.5502899999999999</v>
      </c>
      <c r="HR226">
        <v>2.3278799999999999</v>
      </c>
      <c r="HS226">
        <v>1.5148900000000001</v>
      </c>
      <c r="HT226">
        <v>1.2206999999999999E-3</v>
      </c>
      <c r="HU226">
        <v>29.4527</v>
      </c>
      <c r="HV226">
        <v>23.9299</v>
      </c>
      <c r="HW226">
        <v>2</v>
      </c>
      <c r="HX226">
        <v>481.88</v>
      </c>
      <c r="HY226">
        <v>205.785</v>
      </c>
      <c r="HZ226">
        <v>21.9999</v>
      </c>
      <c r="IA226">
        <v>23.9833</v>
      </c>
      <c r="IB226">
        <v>30.0001</v>
      </c>
      <c r="IC226">
        <v>23.950500000000002</v>
      </c>
      <c r="ID226">
        <v>23.946400000000001</v>
      </c>
      <c r="IE226">
        <v>-1</v>
      </c>
      <c r="IF226">
        <v>-30</v>
      </c>
      <c r="IG226">
        <v>-30</v>
      </c>
      <c r="IH226">
        <v>22</v>
      </c>
      <c r="II226">
        <v>400</v>
      </c>
      <c r="IJ226">
        <v>15.804</v>
      </c>
      <c r="IK226">
        <v>100.67700000000001</v>
      </c>
      <c r="IL226">
        <v>101.06</v>
      </c>
    </row>
    <row r="227" spans="1:246" x14ac:dyDescent="0.35">
      <c r="A227">
        <v>209</v>
      </c>
      <c r="B227">
        <v>1717129676.0999999</v>
      </c>
      <c r="C227">
        <v>67804</v>
      </c>
      <c r="D227" t="s">
        <v>1219</v>
      </c>
      <c r="E227" t="s">
        <v>1220</v>
      </c>
      <c r="F227" t="s">
        <v>381</v>
      </c>
      <c r="G227">
        <v>1717129676.0999999</v>
      </c>
      <c r="H227">
        <f t="shared" si="150"/>
        <v>9.7585413712532115E-4</v>
      </c>
      <c r="I227">
        <f t="shared" si="151"/>
        <v>0.9758541371253211</v>
      </c>
      <c r="J227">
        <f t="shared" si="152"/>
        <v>4.9539949849580571</v>
      </c>
      <c r="K227">
        <f t="shared" si="153"/>
        <v>420.505</v>
      </c>
      <c r="L227">
        <f t="shared" si="154"/>
        <v>280.82250111640752</v>
      </c>
      <c r="M227">
        <f t="shared" si="155"/>
        <v>28.229393295360218</v>
      </c>
      <c r="N227">
        <f t="shared" si="156"/>
        <v>42.270832929960996</v>
      </c>
      <c r="O227">
        <f t="shared" si="157"/>
        <v>6.1266851177701642E-2</v>
      </c>
      <c r="P227">
        <f t="shared" si="158"/>
        <v>2.9377496989481009</v>
      </c>
      <c r="Q227">
        <f t="shared" si="159"/>
        <v>6.0565772919556032E-2</v>
      </c>
      <c r="R227">
        <f t="shared" si="160"/>
        <v>3.7915928616754364E-2</v>
      </c>
      <c r="S227">
        <f t="shared" si="161"/>
        <v>77.18000578718312</v>
      </c>
      <c r="T227">
        <f t="shared" si="162"/>
        <v>23.37075563497292</v>
      </c>
      <c r="U227">
        <f t="shared" si="163"/>
        <v>23.37075563497292</v>
      </c>
      <c r="V227">
        <f t="shared" si="164"/>
        <v>2.8836217557596728</v>
      </c>
      <c r="W227">
        <f t="shared" si="165"/>
        <v>45.550787836762758</v>
      </c>
      <c r="X227">
        <f t="shared" si="166"/>
        <v>1.2976337999381402</v>
      </c>
      <c r="Y227">
        <f t="shared" si="167"/>
        <v>2.848762582523011</v>
      </c>
      <c r="Z227">
        <f t="shared" si="168"/>
        <v>1.5859879558215326</v>
      </c>
      <c r="AA227">
        <f t="shared" si="169"/>
        <v>-43.035167447226662</v>
      </c>
      <c r="AB227">
        <f t="shared" si="170"/>
        <v>-31.890697769122724</v>
      </c>
      <c r="AC227">
        <f t="shared" si="171"/>
        <v>-2.2564403846960546</v>
      </c>
      <c r="AD227">
        <f t="shared" si="172"/>
        <v>-2.2998138623151476E-3</v>
      </c>
      <c r="AE227">
        <f t="shared" si="173"/>
        <v>5.0587677469975532</v>
      </c>
      <c r="AF227">
        <f t="shared" si="174"/>
        <v>0.97565465254666195</v>
      </c>
      <c r="AG227">
        <f t="shared" si="175"/>
        <v>4.9539949849580571</v>
      </c>
      <c r="AH227">
        <v>432.17093802515097</v>
      </c>
      <c r="AI227">
        <v>426.07412727272703</v>
      </c>
      <c r="AJ227">
        <v>1.4928416870270999E-2</v>
      </c>
      <c r="AK227">
        <v>66.693918173479702</v>
      </c>
      <c r="AL227">
        <f t="shared" si="176"/>
        <v>0.9758541371253211</v>
      </c>
      <c r="AM227">
        <v>11.7535031067567</v>
      </c>
      <c r="AN227">
        <v>12.9094248484848</v>
      </c>
      <c r="AO227">
        <v>2.1598428025209698E-6</v>
      </c>
      <c r="AP227">
        <v>77.838869206896305</v>
      </c>
      <c r="AQ227">
        <v>14</v>
      </c>
      <c r="AR227">
        <v>3</v>
      </c>
      <c r="AS227">
        <f t="shared" si="177"/>
        <v>1</v>
      </c>
      <c r="AT227">
        <f t="shared" si="178"/>
        <v>0</v>
      </c>
      <c r="AU227">
        <f t="shared" si="179"/>
        <v>53810.871888718706</v>
      </c>
      <c r="AV227" t="s">
        <v>427</v>
      </c>
      <c r="AW227">
        <v>10452.200000000001</v>
      </c>
      <c r="AX227">
        <v>1034.8442307692301</v>
      </c>
      <c r="AY227">
        <v>4484.24</v>
      </c>
      <c r="AZ227">
        <f t="shared" si="180"/>
        <v>0.76922639493666034</v>
      </c>
      <c r="BA227">
        <v>-1.01765535009789</v>
      </c>
      <c r="BB227" t="s">
        <v>1221</v>
      </c>
      <c r="BC227">
        <v>10458.299999999999</v>
      </c>
      <c r="BD227">
        <v>1687.5383999999999</v>
      </c>
      <c r="BE227">
        <v>2025.65</v>
      </c>
      <c r="BF227">
        <f t="shared" si="181"/>
        <v>0.16691511366721801</v>
      </c>
      <c r="BG227">
        <v>0.5</v>
      </c>
      <c r="BH227">
        <f t="shared" si="182"/>
        <v>336.60564789359154</v>
      </c>
      <c r="BI227">
        <f t="shared" si="183"/>
        <v>4.9539949849580571</v>
      </c>
      <c r="BJ227">
        <f t="shared" si="184"/>
        <v>28.092284989593196</v>
      </c>
      <c r="BK227">
        <f t="shared" si="185"/>
        <v>1.7740790662382818E-2</v>
      </c>
      <c r="BL227">
        <f t="shared" si="186"/>
        <v>1.213728926517414</v>
      </c>
      <c r="BM227">
        <f t="shared" si="187"/>
        <v>808.41104555394691</v>
      </c>
      <c r="BN227" t="s">
        <v>383</v>
      </c>
      <c r="BO227">
        <v>0</v>
      </c>
      <c r="BP227">
        <f t="shared" si="188"/>
        <v>808.41104555394691</v>
      </c>
      <c r="BQ227">
        <f t="shared" si="189"/>
        <v>0.60091277093577522</v>
      </c>
      <c r="BR227">
        <f t="shared" si="190"/>
        <v>0.27776928988759614</v>
      </c>
      <c r="BS227">
        <f t="shared" si="191"/>
        <v>0.66885321119913455</v>
      </c>
      <c r="BT227">
        <f t="shared" si="192"/>
        <v>0.34124912318839162</v>
      </c>
      <c r="BU227">
        <f t="shared" si="193"/>
        <v>0.71275961486677308</v>
      </c>
      <c r="BV227">
        <f t="shared" si="194"/>
        <v>0.13306468289006576</v>
      </c>
      <c r="BW227">
        <f t="shared" si="195"/>
        <v>0.86693531710993421</v>
      </c>
      <c r="BX227">
        <f t="shared" si="196"/>
        <v>400.02100000000002</v>
      </c>
      <c r="BY227">
        <f t="shared" si="197"/>
        <v>336.60564789359154</v>
      </c>
      <c r="BZ227">
        <f t="shared" si="198"/>
        <v>0.84146994256199426</v>
      </c>
      <c r="CA227">
        <f t="shared" si="199"/>
        <v>0.19293988512398877</v>
      </c>
      <c r="CB227">
        <v>1717129676.0999999</v>
      </c>
      <c r="CC227">
        <v>420.505</v>
      </c>
      <c r="CD227">
        <v>427.06799999999998</v>
      </c>
      <c r="CE227">
        <v>12.9087</v>
      </c>
      <c r="CF227">
        <v>11.753</v>
      </c>
      <c r="CG227">
        <v>419.88900000000001</v>
      </c>
      <c r="CH227">
        <v>13.0497</v>
      </c>
      <c r="CI227">
        <v>499.988</v>
      </c>
      <c r="CJ227">
        <v>100.42400000000001</v>
      </c>
      <c r="CK227">
        <v>9.9972199999999997E-2</v>
      </c>
      <c r="CL227">
        <v>23.1694</v>
      </c>
      <c r="CM227">
        <v>22.3886</v>
      </c>
      <c r="CN227">
        <v>999.9</v>
      </c>
      <c r="CO227">
        <v>0</v>
      </c>
      <c r="CP227">
        <v>0</v>
      </c>
      <c r="CQ227">
        <v>10004.4</v>
      </c>
      <c r="CR227">
        <v>0</v>
      </c>
      <c r="CS227">
        <v>1.5289399999999999E-3</v>
      </c>
      <c r="CT227">
        <v>400.02100000000002</v>
      </c>
      <c r="CU227">
        <v>0.94995499999999999</v>
      </c>
      <c r="CV227">
        <v>5.0044999999999999E-2</v>
      </c>
      <c r="CW227">
        <v>0</v>
      </c>
      <c r="CX227">
        <v>1687.63</v>
      </c>
      <c r="CY227">
        <v>8.2756299999999996</v>
      </c>
      <c r="CZ227">
        <v>3934.47</v>
      </c>
      <c r="DA227">
        <v>3404.99</v>
      </c>
      <c r="DB227">
        <v>36.686999999999998</v>
      </c>
      <c r="DC227">
        <v>40.061999999999998</v>
      </c>
      <c r="DD227">
        <v>38.686999999999998</v>
      </c>
      <c r="DE227">
        <v>40</v>
      </c>
      <c r="DF227">
        <v>40.311999999999998</v>
      </c>
      <c r="DG227">
        <v>372.14</v>
      </c>
      <c r="DH227">
        <v>19.600000000000001</v>
      </c>
      <c r="DI227">
        <v>0</v>
      </c>
      <c r="DJ227">
        <v>298.799999952316</v>
      </c>
      <c r="DK227">
        <v>0</v>
      </c>
      <c r="DL227">
        <v>1687.5383999999999</v>
      </c>
      <c r="DM227">
        <v>-0.57923076164366905</v>
      </c>
      <c r="DN227">
        <v>-2.3661538596745499</v>
      </c>
      <c r="DO227">
        <v>3934.694</v>
      </c>
      <c r="DP227">
        <v>15</v>
      </c>
      <c r="DQ227">
        <v>1717129707.0999999</v>
      </c>
      <c r="DR227" t="s">
        <v>1222</v>
      </c>
      <c r="DS227">
        <v>1717129707.0999999</v>
      </c>
      <c r="DT227">
        <v>1717129702.0999999</v>
      </c>
      <c r="DU227">
        <v>210</v>
      </c>
      <c r="DV227">
        <v>-1.4999999999999999E-2</v>
      </c>
      <c r="DW227">
        <v>0</v>
      </c>
      <c r="DX227">
        <v>0.61599999999999999</v>
      </c>
      <c r="DY227">
        <v>-0.14099999999999999</v>
      </c>
      <c r="DZ227">
        <v>427</v>
      </c>
      <c r="EA227">
        <v>12</v>
      </c>
      <c r="EB227">
        <v>0.83</v>
      </c>
      <c r="EC227">
        <v>0.04</v>
      </c>
      <c r="ED227">
        <v>-6.5861761904761904</v>
      </c>
      <c r="EE227">
        <v>3.1441558441526801E-3</v>
      </c>
      <c r="EF227">
        <v>3.99104969455394E-2</v>
      </c>
      <c r="EG227">
        <v>1</v>
      </c>
      <c r="EH227">
        <v>420.48455682444597</v>
      </c>
      <c r="EI227">
        <v>6.9793823803729602E-2</v>
      </c>
      <c r="EJ227">
        <v>3.6500014081462903E-2</v>
      </c>
      <c r="EK227">
        <v>1</v>
      </c>
      <c r="EL227">
        <v>1.15654761904762</v>
      </c>
      <c r="EM227">
        <v>-1.1275324675322799E-2</v>
      </c>
      <c r="EN227">
        <v>1.6933846207884699E-3</v>
      </c>
      <c r="EO227">
        <v>1</v>
      </c>
      <c r="EP227">
        <v>3</v>
      </c>
      <c r="EQ227">
        <v>3</v>
      </c>
      <c r="ER227" t="s">
        <v>385</v>
      </c>
      <c r="ES227">
        <v>2.97865</v>
      </c>
      <c r="ET227">
        <v>2.8301599999999998</v>
      </c>
      <c r="EU227">
        <v>0.10290299999999999</v>
      </c>
      <c r="EV227">
        <v>0.10353999999999999</v>
      </c>
      <c r="EW227">
        <v>7.5325500000000004E-2</v>
      </c>
      <c r="EX227">
        <v>6.87059E-2</v>
      </c>
      <c r="EY227">
        <v>25261</v>
      </c>
      <c r="EZ227">
        <v>30822.1</v>
      </c>
      <c r="FA227">
        <v>26055.8</v>
      </c>
      <c r="FB227">
        <v>31244.1</v>
      </c>
      <c r="FC227">
        <v>32296.799999999999</v>
      </c>
      <c r="FD227">
        <v>35478.800000000003</v>
      </c>
      <c r="FE227">
        <v>38355.4</v>
      </c>
      <c r="FF227">
        <v>41432.6</v>
      </c>
      <c r="FG227">
        <v>2.16248</v>
      </c>
      <c r="FH227">
        <v>1.49525</v>
      </c>
      <c r="FI227">
        <v>6.7621500000000001E-2</v>
      </c>
      <c r="FJ227">
        <v>0</v>
      </c>
      <c r="FK227">
        <v>21.273299999999999</v>
      </c>
      <c r="FL227">
        <v>999.9</v>
      </c>
      <c r="FM227">
        <v>33.823999999999998</v>
      </c>
      <c r="FN227">
        <v>27.11</v>
      </c>
      <c r="FO227">
        <v>12.133100000000001</v>
      </c>
      <c r="FP227">
        <v>62.823900000000002</v>
      </c>
      <c r="FQ227">
        <v>44.054499999999997</v>
      </c>
      <c r="FR227">
        <v>1</v>
      </c>
      <c r="FS227">
        <v>-0.27062000000000003</v>
      </c>
      <c r="FT227">
        <v>9.5945000000000003E-2</v>
      </c>
      <c r="FU227">
        <v>20.263999999999999</v>
      </c>
      <c r="FV227">
        <v>5.2473900000000002</v>
      </c>
      <c r="FW227">
        <v>12.039899999999999</v>
      </c>
      <c r="FX227">
        <v>5.0236000000000001</v>
      </c>
      <c r="FY227">
        <v>3.3010000000000002</v>
      </c>
      <c r="FZ227">
        <v>999.9</v>
      </c>
      <c r="GA227">
        <v>9999</v>
      </c>
      <c r="GB227">
        <v>9999</v>
      </c>
      <c r="GC227">
        <v>9999</v>
      </c>
      <c r="GD227">
        <v>1.87829</v>
      </c>
      <c r="GE227">
        <v>1.87988</v>
      </c>
      <c r="GF227">
        <v>1.8788100000000001</v>
      </c>
      <c r="GG227">
        <v>1.87927</v>
      </c>
      <c r="GH227">
        <v>1.88079</v>
      </c>
      <c r="GI227">
        <v>1.8752899999999999</v>
      </c>
      <c r="GJ227">
        <v>1.8824700000000001</v>
      </c>
      <c r="GK227">
        <v>1.87717</v>
      </c>
      <c r="GL227">
        <v>5</v>
      </c>
      <c r="GM227">
        <v>0</v>
      </c>
      <c r="GN227">
        <v>0</v>
      </c>
      <c r="GO227">
        <v>0</v>
      </c>
      <c r="GP227" t="s">
        <v>386</v>
      </c>
      <c r="GQ227" t="s">
        <v>387</v>
      </c>
      <c r="GR227" t="s">
        <v>388</v>
      </c>
      <c r="GS227" t="s">
        <v>388</v>
      </c>
      <c r="GT227" t="s">
        <v>388</v>
      </c>
      <c r="GU227" t="s">
        <v>388</v>
      </c>
      <c r="GV227">
        <v>0</v>
      </c>
      <c r="GW227">
        <v>100</v>
      </c>
      <c r="GX227">
        <v>100</v>
      </c>
      <c r="GY227">
        <v>0.61599999999999999</v>
      </c>
      <c r="GZ227">
        <v>-0.14099999999999999</v>
      </c>
      <c r="HA227">
        <v>0.63127272727268702</v>
      </c>
      <c r="HB227">
        <v>0</v>
      </c>
      <c r="HC227">
        <v>0</v>
      </c>
      <c r="HD227">
        <v>0</v>
      </c>
      <c r="HE227">
        <v>-0.14038</v>
      </c>
      <c r="HF227">
        <v>0</v>
      </c>
      <c r="HG227">
        <v>0</v>
      </c>
      <c r="HH227">
        <v>0</v>
      </c>
      <c r="HI227">
        <v>-1</v>
      </c>
      <c r="HJ227">
        <v>-1</v>
      </c>
      <c r="HK227">
        <v>-1</v>
      </c>
      <c r="HL227">
        <v>-1</v>
      </c>
      <c r="HM227">
        <v>4.5</v>
      </c>
      <c r="HN227">
        <v>4.5999999999999996</v>
      </c>
      <c r="HO227">
        <v>0.159912</v>
      </c>
      <c r="HP227">
        <v>4.99878</v>
      </c>
      <c r="HQ227">
        <v>1.5502899999999999</v>
      </c>
      <c r="HR227">
        <v>2.3278799999999999</v>
      </c>
      <c r="HS227">
        <v>1.5148900000000001</v>
      </c>
      <c r="HT227">
        <v>1.2206999999999999E-3</v>
      </c>
      <c r="HU227">
        <v>29.4527</v>
      </c>
      <c r="HV227">
        <v>23.938700000000001</v>
      </c>
      <c r="HW227">
        <v>2</v>
      </c>
      <c r="HX227">
        <v>482.19200000000001</v>
      </c>
      <c r="HY227">
        <v>205.77799999999999</v>
      </c>
      <c r="HZ227">
        <v>22</v>
      </c>
      <c r="IA227">
        <v>23.979199999999999</v>
      </c>
      <c r="IB227">
        <v>30</v>
      </c>
      <c r="IC227">
        <v>23.944500000000001</v>
      </c>
      <c r="ID227">
        <v>23.9404</v>
      </c>
      <c r="IE227">
        <v>-1</v>
      </c>
      <c r="IF227">
        <v>-30</v>
      </c>
      <c r="IG227">
        <v>-30</v>
      </c>
      <c r="IH227">
        <v>22</v>
      </c>
      <c r="II227">
        <v>400</v>
      </c>
      <c r="IJ227">
        <v>15.804</v>
      </c>
      <c r="IK227">
        <v>100.681</v>
      </c>
      <c r="IL227">
        <v>101.05800000000001</v>
      </c>
    </row>
    <row r="228" spans="1:246" x14ac:dyDescent="0.35">
      <c r="A228">
        <v>210</v>
      </c>
      <c r="B228">
        <v>1717130276</v>
      </c>
      <c r="C228">
        <v>68403.900000095397</v>
      </c>
      <c r="D228" t="s">
        <v>1223</v>
      </c>
      <c r="E228" t="s">
        <v>1224</v>
      </c>
      <c r="F228" t="s">
        <v>381</v>
      </c>
      <c r="G228">
        <v>1717130276</v>
      </c>
      <c r="H228">
        <f t="shared" si="150"/>
        <v>7.8080585750516624E-4</v>
      </c>
      <c r="I228">
        <f t="shared" si="151"/>
        <v>0.78080585750516629</v>
      </c>
      <c r="J228">
        <f t="shared" si="152"/>
        <v>-1.2843539220219211</v>
      </c>
      <c r="K228">
        <f t="shared" si="153"/>
        <v>427.62400000000002</v>
      </c>
      <c r="L228">
        <f t="shared" si="154"/>
        <v>456.84618950568193</v>
      </c>
      <c r="M228">
        <f t="shared" si="155"/>
        <v>45.923106366875842</v>
      </c>
      <c r="N228">
        <f t="shared" si="156"/>
        <v>42.985632556720006</v>
      </c>
      <c r="O228">
        <f t="shared" si="157"/>
        <v>5.184743853000677E-2</v>
      </c>
      <c r="P228">
        <f t="shared" si="158"/>
        <v>2.9369419356618116</v>
      </c>
      <c r="Q228">
        <f t="shared" si="159"/>
        <v>5.1344270315361158E-2</v>
      </c>
      <c r="R228">
        <f t="shared" si="160"/>
        <v>3.2134969539567397E-2</v>
      </c>
      <c r="S228">
        <f t="shared" si="161"/>
        <v>6.2894749999999999E-2</v>
      </c>
      <c r="T228">
        <f t="shared" si="162"/>
        <v>22.701124725129237</v>
      </c>
      <c r="U228">
        <f t="shared" si="163"/>
        <v>22.701124725129237</v>
      </c>
      <c r="V228">
        <f t="shared" si="164"/>
        <v>2.7691155962133438</v>
      </c>
      <c r="W228">
        <f t="shared" si="165"/>
        <v>45.344528153152915</v>
      </c>
      <c r="X228">
        <f t="shared" si="166"/>
        <v>1.2711714347709999</v>
      </c>
      <c r="Y228">
        <f t="shared" si="167"/>
        <v>2.8033623604540967</v>
      </c>
      <c r="Z228">
        <f t="shared" si="168"/>
        <v>1.4979441614423439</v>
      </c>
      <c r="AA228">
        <f t="shared" si="169"/>
        <v>-34.433538315977835</v>
      </c>
      <c r="AB228">
        <f t="shared" si="170"/>
        <v>32.106709796969042</v>
      </c>
      <c r="AC228">
        <f t="shared" si="171"/>
        <v>2.2616077092518374</v>
      </c>
      <c r="AD228">
        <f t="shared" si="172"/>
        <v>-2.3260597569532138E-3</v>
      </c>
      <c r="AE228">
        <f t="shared" si="173"/>
        <v>-1.3138328161682389</v>
      </c>
      <c r="AF228">
        <f t="shared" si="174"/>
        <v>0.78069653753807777</v>
      </c>
      <c r="AG228">
        <f t="shared" si="175"/>
        <v>-1.2843539220219211</v>
      </c>
      <c r="AH228">
        <v>431.519726957035</v>
      </c>
      <c r="AI228">
        <v>433.09539999999998</v>
      </c>
      <c r="AJ228">
        <v>-2.9677944642721899E-3</v>
      </c>
      <c r="AK228">
        <v>66.693952330887598</v>
      </c>
      <c r="AL228">
        <f t="shared" si="176"/>
        <v>0.78080585750516629</v>
      </c>
      <c r="AM228">
        <v>11.719070483628</v>
      </c>
      <c r="AN228">
        <v>12.6442321212121</v>
      </c>
      <c r="AO228">
        <v>-4.8390661788620101E-6</v>
      </c>
      <c r="AP228">
        <v>77.838961492942104</v>
      </c>
      <c r="AQ228">
        <v>14</v>
      </c>
      <c r="AR228">
        <v>3</v>
      </c>
      <c r="AS228">
        <f t="shared" si="177"/>
        <v>1</v>
      </c>
      <c r="AT228">
        <f t="shared" si="178"/>
        <v>0</v>
      </c>
      <c r="AU228">
        <f t="shared" si="179"/>
        <v>53835.363173597427</v>
      </c>
      <c r="AV228" t="s">
        <v>1225</v>
      </c>
      <c r="AW228">
        <v>10422.200000000001</v>
      </c>
      <c r="AX228">
        <v>1335.9349999999999</v>
      </c>
      <c r="AY228">
        <v>3107.86</v>
      </c>
      <c r="AZ228">
        <f t="shared" si="180"/>
        <v>0.57014312099000608</v>
      </c>
      <c r="BA228">
        <v>-1.2843539220220099</v>
      </c>
      <c r="BB228" t="s">
        <v>383</v>
      </c>
      <c r="BC228" t="s">
        <v>383</v>
      </c>
      <c r="BD228">
        <v>0</v>
      </c>
      <c r="BE228">
        <v>0</v>
      </c>
      <c r="BF228" t="e">
        <f t="shared" si="181"/>
        <v>#DIV/0!</v>
      </c>
      <c r="BG228">
        <v>0.5</v>
      </c>
      <c r="BH228">
        <f t="shared" si="182"/>
        <v>0.278061</v>
      </c>
      <c r="BI228">
        <f t="shared" si="183"/>
        <v>-1.2843539220219211</v>
      </c>
      <c r="BJ228" t="e">
        <f t="shared" si="184"/>
        <v>#DIV/0!</v>
      </c>
      <c r="BK228">
        <f t="shared" si="185"/>
        <v>3.1941855193649064E-13</v>
      </c>
      <c r="BL228" t="e">
        <f t="shared" si="186"/>
        <v>#DIV/0!</v>
      </c>
      <c r="BM228" t="e">
        <f t="shared" si="187"/>
        <v>#DIV/0!</v>
      </c>
      <c r="BN228" t="s">
        <v>383</v>
      </c>
      <c r="BO228">
        <v>0</v>
      </c>
      <c r="BP228" t="e">
        <f t="shared" si="188"/>
        <v>#DIV/0!</v>
      </c>
      <c r="BQ228" t="e">
        <f t="shared" si="189"/>
        <v>#DIV/0!</v>
      </c>
      <c r="BR228" t="e">
        <f t="shared" si="190"/>
        <v>#DIV/0!</v>
      </c>
      <c r="BS228" t="e">
        <f t="shared" si="191"/>
        <v>#DIV/0!</v>
      </c>
      <c r="BT228">
        <f t="shared" si="192"/>
        <v>0</v>
      </c>
      <c r="BU228">
        <f t="shared" si="193"/>
        <v>1.7539455676735753</v>
      </c>
      <c r="BV228" t="e">
        <f t="shared" si="194"/>
        <v>#DIV/0!</v>
      </c>
      <c r="BW228" t="e">
        <f t="shared" si="195"/>
        <v>#DIV/0!</v>
      </c>
      <c r="BX228">
        <f t="shared" si="196"/>
        <v>0.33102500000000001</v>
      </c>
      <c r="BY228">
        <f t="shared" si="197"/>
        <v>0.278061</v>
      </c>
      <c r="BZ228">
        <f t="shared" si="198"/>
        <v>0.84</v>
      </c>
      <c r="CA228">
        <f t="shared" si="199"/>
        <v>0.19</v>
      </c>
      <c r="CB228">
        <v>1717130276</v>
      </c>
      <c r="CC228">
        <v>427.62400000000002</v>
      </c>
      <c r="CD228">
        <v>426.44799999999998</v>
      </c>
      <c r="CE228">
        <v>12.6457</v>
      </c>
      <c r="CF228">
        <v>11.720700000000001</v>
      </c>
      <c r="CG228">
        <v>426.98899999999998</v>
      </c>
      <c r="CH228">
        <v>12.7857</v>
      </c>
      <c r="CI228">
        <v>499.99400000000003</v>
      </c>
      <c r="CJ228">
        <v>100.422</v>
      </c>
      <c r="CK228">
        <v>0.10002999999999999</v>
      </c>
      <c r="CL228">
        <v>22.9039</v>
      </c>
      <c r="CM228">
        <v>22.122399999999999</v>
      </c>
      <c r="CN228">
        <v>999.9</v>
      </c>
      <c r="CO228">
        <v>0</v>
      </c>
      <c r="CP228">
        <v>0</v>
      </c>
      <c r="CQ228">
        <v>10000</v>
      </c>
      <c r="CR228">
        <v>0</v>
      </c>
      <c r="CS228">
        <v>1.5289399999999999E-3</v>
      </c>
      <c r="CT228">
        <v>0.33102500000000001</v>
      </c>
      <c r="CU228">
        <v>0</v>
      </c>
      <c r="CV228">
        <v>0</v>
      </c>
      <c r="CW228">
        <v>0</v>
      </c>
      <c r="CX228">
        <v>1340.06</v>
      </c>
      <c r="CY228">
        <v>0.33102500000000001</v>
      </c>
      <c r="CZ228">
        <v>12.682499999999999</v>
      </c>
      <c r="DA228">
        <v>-0.3</v>
      </c>
      <c r="DB228">
        <v>35.311999999999998</v>
      </c>
      <c r="DC228">
        <v>39.561999999999998</v>
      </c>
      <c r="DD228">
        <v>37.811999999999998</v>
      </c>
      <c r="DE228">
        <v>39.186999999999998</v>
      </c>
      <c r="DF228">
        <v>38.875</v>
      </c>
      <c r="DG228">
        <v>0</v>
      </c>
      <c r="DH228">
        <v>0</v>
      </c>
      <c r="DI228">
        <v>0</v>
      </c>
      <c r="DJ228">
        <v>598.70000004768394</v>
      </c>
      <c r="DK228">
        <v>0</v>
      </c>
      <c r="DL228">
        <v>1335.9349999999999</v>
      </c>
      <c r="DM228">
        <v>38.005128164906303</v>
      </c>
      <c r="DN228">
        <v>0.245299181312467</v>
      </c>
      <c r="DO228">
        <v>12.0713461538462</v>
      </c>
      <c r="DP228">
        <v>15</v>
      </c>
      <c r="DQ228">
        <v>1717130305</v>
      </c>
      <c r="DR228" t="s">
        <v>1226</v>
      </c>
      <c r="DS228">
        <v>1717130305</v>
      </c>
      <c r="DT228">
        <v>1717130300</v>
      </c>
      <c r="DU228">
        <v>211</v>
      </c>
      <c r="DV228">
        <v>1.7999999999999999E-2</v>
      </c>
      <c r="DW228">
        <v>0</v>
      </c>
      <c r="DX228">
        <v>0.63500000000000001</v>
      </c>
      <c r="DY228">
        <v>-0.14000000000000001</v>
      </c>
      <c r="DZ228">
        <v>426</v>
      </c>
      <c r="EA228">
        <v>12</v>
      </c>
      <c r="EB228">
        <v>0.63</v>
      </c>
      <c r="EC228">
        <v>0.18</v>
      </c>
      <c r="ED228">
        <v>1.1825090476190501</v>
      </c>
      <c r="EE228">
        <v>0.16015480519480599</v>
      </c>
      <c r="EF228">
        <v>2.8367027288530001E-2</v>
      </c>
      <c r="EG228">
        <v>1</v>
      </c>
      <c r="EH228">
        <v>427.65368898077901</v>
      </c>
      <c r="EI228">
        <v>0.17938250405312001</v>
      </c>
      <c r="EJ228">
        <v>3.0335103166425299E-2</v>
      </c>
      <c r="EK228">
        <v>1</v>
      </c>
      <c r="EL228">
        <v>0.93075833333333302</v>
      </c>
      <c r="EM228">
        <v>-2.97393506493497E-2</v>
      </c>
      <c r="EN228">
        <v>3.1705323172305198E-3</v>
      </c>
      <c r="EO228">
        <v>1</v>
      </c>
      <c r="EP228">
        <v>3</v>
      </c>
      <c r="EQ228">
        <v>3</v>
      </c>
      <c r="ER228" t="s">
        <v>385</v>
      </c>
      <c r="ES228">
        <v>2.9786999999999999</v>
      </c>
      <c r="ET228">
        <v>2.8301799999999999</v>
      </c>
      <c r="EU228">
        <v>0.10421800000000001</v>
      </c>
      <c r="EV228">
        <v>0.10342999999999999</v>
      </c>
      <c r="EW228">
        <v>7.4180700000000002E-2</v>
      </c>
      <c r="EX228">
        <v>6.8567199999999995E-2</v>
      </c>
      <c r="EY228">
        <v>25223.9</v>
      </c>
      <c r="EZ228">
        <v>30828.9</v>
      </c>
      <c r="FA228">
        <v>26055.5</v>
      </c>
      <c r="FB228">
        <v>31247</v>
      </c>
      <c r="FC228">
        <v>32337.3</v>
      </c>
      <c r="FD228">
        <v>35487.599999999999</v>
      </c>
      <c r="FE228">
        <v>38355.4</v>
      </c>
      <c r="FF228">
        <v>41436.699999999997</v>
      </c>
      <c r="FG228">
        <v>2.1622699999999999</v>
      </c>
      <c r="FH228">
        <v>1.4959800000000001</v>
      </c>
      <c r="FI228">
        <v>5.9425800000000001E-2</v>
      </c>
      <c r="FJ228">
        <v>0</v>
      </c>
      <c r="FK228">
        <v>21.141999999999999</v>
      </c>
      <c r="FL228">
        <v>999.9</v>
      </c>
      <c r="FM228">
        <v>33.774999999999999</v>
      </c>
      <c r="FN228">
        <v>27.11</v>
      </c>
      <c r="FO228">
        <v>12.1158</v>
      </c>
      <c r="FP228">
        <v>62.884</v>
      </c>
      <c r="FQ228">
        <v>44.026400000000002</v>
      </c>
      <c r="FR228">
        <v>1</v>
      </c>
      <c r="FS228">
        <v>-0.27291199999999999</v>
      </c>
      <c r="FT228">
        <v>3.1073E-2</v>
      </c>
      <c r="FU228">
        <v>20.268899999999999</v>
      </c>
      <c r="FV228">
        <v>5.2472399999999997</v>
      </c>
      <c r="FW228">
        <v>12.039899999999999</v>
      </c>
      <c r="FX228">
        <v>5.0236999999999998</v>
      </c>
      <c r="FY228">
        <v>3.3008999999999999</v>
      </c>
      <c r="FZ228">
        <v>999.9</v>
      </c>
      <c r="GA228">
        <v>9999</v>
      </c>
      <c r="GB228">
        <v>9999</v>
      </c>
      <c r="GC228">
        <v>9999</v>
      </c>
      <c r="GD228">
        <v>1.8783000000000001</v>
      </c>
      <c r="GE228">
        <v>1.87988</v>
      </c>
      <c r="GF228">
        <v>1.8788100000000001</v>
      </c>
      <c r="GG228">
        <v>1.87927</v>
      </c>
      <c r="GH228">
        <v>1.88079</v>
      </c>
      <c r="GI228">
        <v>1.8752899999999999</v>
      </c>
      <c r="GJ228">
        <v>1.8824000000000001</v>
      </c>
      <c r="GK228">
        <v>1.8771800000000001</v>
      </c>
      <c r="GL228">
        <v>5</v>
      </c>
      <c r="GM228">
        <v>0</v>
      </c>
      <c r="GN228">
        <v>0</v>
      </c>
      <c r="GO228">
        <v>0</v>
      </c>
      <c r="GP228" t="s">
        <v>386</v>
      </c>
      <c r="GQ228" t="s">
        <v>387</v>
      </c>
      <c r="GR228" t="s">
        <v>388</v>
      </c>
      <c r="GS228" t="s">
        <v>388</v>
      </c>
      <c r="GT228" t="s">
        <v>388</v>
      </c>
      <c r="GU228" t="s">
        <v>388</v>
      </c>
      <c r="GV228">
        <v>0</v>
      </c>
      <c r="GW228">
        <v>100</v>
      </c>
      <c r="GX228">
        <v>100</v>
      </c>
      <c r="GY228">
        <v>0.63500000000000001</v>
      </c>
      <c r="GZ228">
        <v>-0.14000000000000001</v>
      </c>
      <c r="HA228">
        <v>0.61618181818170104</v>
      </c>
      <c r="HB228">
        <v>0</v>
      </c>
      <c r="HC228">
        <v>0</v>
      </c>
      <c r="HD228">
        <v>0</v>
      </c>
      <c r="HE228">
        <v>-0.140759999999998</v>
      </c>
      <c r="HF228">
        <v>0</v>
      </c>
      <c r="HG228">
        <v>0</v>
      </c>
      <c r="HH228">
        <v>0</v>
      </c>
      <c r="HI228">
        <v>-1</v>
      </c>
      <c r="HJ228">
        <v>-1</v>
      </c>
      <c r="HK228">
        <v>-1</v>
      </c>
      <c r="HL228">
        <v>-1</v>
      </c>
      <c r="HM228">
        <v>9.5</v>
      </c>
      <c r="HN228">
        <v>9.6</v>
      </c>
      <c r="HO228">
        <v>0.159912</v>
      </c>
      <c r="HP228">
        <v>4.99878</v>
      </c>
      <c r="HQ228">
        <v>1.5490699999999999</v>
      </c>
      <c r="HR228">
        <v>2.3278799999999999</v>
      </c>
      <c r="HS228">
        <v>1.5148900000000001</v>
      </c>
      <c r="HT228">
        <v>1.2206999999999999E-3</v>
      </c>
      <c r="HU228">
        <v>29.3889</v>
      </c>
      <c r="HV228">
        <v>23.947399999999998</v>
      </c>
      <c r="HW228">
        <v>2</v>
      </c>
      <c r="HX228">
        <v>481.84500000000003</v>
      </c>
      <c r="HY228">
        <v>205.93299999999999</v>
      </c>
      <c r="HZ228">
        <v>22</v>
      </c>
      <c r="IA228">
        <v>23.949000000000002</v>
      </c>
      <c r="IB228">
        <v>30.0001</v>
      </c>
      <c r="IC228">
        <v>23.920300000000001</v>
      </c>
      <c r="ID228">
        <v>23.9163</v>
      </c>
      <c r="IE228">
        <v>-1</v>
      </c>
      <c r="IF228">
        <v>-30</v>
      </c>
      <c r="IG228">
        <v>-30</v>
      </c>
      <c r="IH228">
        <v>22</v>
      </c>
      <c r="II228">
        <v>400</v>
      </c>
      <c r="IJ228">
        <v>15.804</v>
      </c>
      <c r="IK228">
        <v>100.68</v>
      </c>
      <c r="IL228">
        <v>101.068</v>
      </c>
    </row>
    <row r="229" spans="1:246" x14ac:dyDescent="0.35">
      <c r="A229">
        <v>211</v>
      </c>
      <c r="B229">
        <v>1717130576</v>
      </c>
      <c r="C229">
        <v>68703.900000095397</v>
      </c>
      <c r="D229" t="s">
        <v>1227</v>
      </c>
      <c r="E229" t="s">
        <v>1228</v>
      </c>
      <c r="F229" t="s">
        <v>381</v>
      </c>
      <c r="G229">
        <v>1717130576</v>
      </c>
      <c r="H229">
        <f t="shared" si="150"/>
        <v>7.0196051021568498E-4</v>
      </c>
      <c r="I229">
        <f t="shared" si="151"/>
        <v>0.70196051021568495</v>
      </c>
      <c r="J229">
        <f t="shared" si="152"/>
        <v>-1.0706326636625954</v>
      </c>
      <c r="K229">
        <f t="shared" si="153"/>
        <v>426.97500000000002</v>
      </c>
      <c r="L229">
        <f t="shared" si="154"/>
        <v>453.4625258766647</v>
      </c>
      <c r="M229">
        <f t="shared" si="155"/>
        <v>45.583833440345188</v>
      </c>
      <c r="N229">
        <f t="shared" si="156"/>
        <v>42.921203346547507</v>
      </c>
      <c r="O229">
        <f t="shared" si="157"/>
        <v>4.6351408076076316E-2</v>
      </c>
      <c r="P229">
        <f t="shared" si="158"/>
        <v>2.9354394482325166</v>
      </c>
      <c r="Q229">
        <f t="shared" si="159"/>
        <v>4.5948610435948466E-2</v>
      </c>
      <c r="R229">
        <f t="shared" si="160"/>
        <v>2.8753779411872727E-2</v>
      </c>
      <c r="S229">
        <f t="shared" si="161"/>
        <v>6.2894749999999999E-2</v>
      </c>
      <c r="T229">
        <f t="shared" si="162"/>
        <v>22.675745609443613</v>
      </c>
      <c r="U229">
        <f t="shared" si="163"/>
        <v>22.675745609443613</v>
      </c>
      <c r="V229">
        <f t="shared" si="164"/>
        <v>2.764855194170702</v>
      </c>
      <c r="W229">
        <f t="shared" si="165"/>
        <v>45.066845780719312</v>
      </c>
      <c r="X229">
        <f t="shared" si="166"/>
        <v>1.2598864705965203</v>
      </c>
      <c r="Y229">
        <f t="shared" si="167"/>
        <v>2.7955949629284467</v>
      </c>
      <c r="Z229">
        <f t="shared" si="168"/>
        <v>1.5049687235741818</v>
      </c>
      <c r="AA229">
        <f t="shared" si="169"/>
        <v>-30.956458500511708</v>
      </c>
      <c r="AB229">
        <f t="shared" si="170"/>
        <v>28.858569122370813</v>
      </c>
      <c r="AC229">
        <f t="shared" si="171"/>
        <v>2.0331139744800333</v>
      </c>
      <c r="AD229">
        <f t="shared" si="172"/>
        <v>-1.8806536608622082E-3</v>
      </c>
      <c r="AE229">
        <f t="shared" si="173"/>
        <v>-1.0657964135296891</v>
      </c>
      <c r="AF229">
        <f t="shared" si="174"/>
        <v>0.70248773393360453</v>
      </c>
      <c r="AG229">
        <f t="shared" si="175"/>
        <v>-1.0706326636625954</v>
      </c>
      <c r="AH229">
        <v>431.114989236692</v>
      </c>
      <c r="AI229">
        <v>432.41369696969701</v>
      </c>
      <c r="AJ229">
        <v>2.2615773651931201E-4</v>
      </c>
      <c r="AK229">
        <v>66.693938675285494</v>
      </c>
      <c r="AL229">
        <f t="shared" si="176"/>
        <v>0.70196051021568495</v>
      </c>
      <c r="AM229">
        <v>11.701223659126599</v>
      </c>
      <c r="AN229">
        <v>12.533003636363601</v>
      </c>
      <c r="AO229">
        <v>-7.1404750013587097E-7</v>
      </c>
      <c r="AP229">
        <v>77.838928795624199</v>
      </c>
      <c r="AQ229">
        <v>14</v>
      </c>
      <c r="AR229">
        <v>3</v>
      </c>
      <c r="AS229">
        <f t="shared" si="177"/>
        <v>1</v>
      </c>
      <c r="AT229">
        <f t="shared" si="178"/>
        <v>0</v>
      </c>
      <c r="AU229">
        <f t="shared" si="179"/>
        <v>53799.575187885355</v>
      </c>
      <c r="AV229" t="s">
        <v>1229</v>
      </c>
      <c r="AW229">
        <v>10444.5</v>
      </c>
      <c r="AX229">
        <v>1440.9753846153801</v>
      </c>
      <c r="AY229">
        <v>3507.93</v>
      </c>
      <c r="AZ229">
        <f t="shared" si="180"/>
        <v>0.58922344955133643</v>
      </c>
      <c r="BA229">
        <v>-1.07063266366264</v>
      </c>
      <c r="BB229" t="s">
        <v>383</v>
      </c>
      <c r="BC229" t="s">
        <v>383</v>
      </c>
      <c r="BD229">
        <v>0</v>
      </c>
      <c r="BE229">
        <v>0</v>
      </c>
      <c r="BF229" t="e">
        <f t="shared" si="181"/>
        <v>#DIV/0!</v>
      </c>
      <c r="BG229">
        <v>0.5</v>
      </c>
      <c r="BH229">
        <f t="shared" si="182"/>
        <v>0.278061</v>
      </c>
      <c r="BI229">
        <f t="shared" si="183"/>
        <v>-1.0706326636625954</v>
      </c>
      <c r="BJ229" t="e">
        <f t="shared" si="184"/>
        <v>#DIV/0!</v>
      </c>
      <c r="BK229">
        <f t="shared" si="185"/>
        <v>1.6050782234808654E-13</v>
      </c>
      <c r="BL229" t="e">
        <f t="shared" si="186"/>
        <v>#DIV/0!</v>
      </c>
      <c r="BM229" t="e">
        <f t="shared" si="187"/>
        <v>#DIV/0!</v>
      </c>
      <c r="BN229" t="s">
        <v>383</v>
      </c>
      <c r="BO229">
        <v>0</v>
      </c>
      <c r="BP229" t="e">
        <f t="shared" si="188"/>
        <v>#DIV/0!</v>
      </c>
      <c r="BQ229" t="e">
        <f t="shared" si="189"/>
        <v>#DIV/0!</v>
      </c>
      <c r="BR229" t="e">
        <f t="shared" si="190"/>
        <v>#DIV/0!</v>
      </c>
      <c r="BS229" t="e">
        <f t="shared" si="191"/>
        <v>#DIV/0!</v>
      </c>
      <c r="BT229">
        <f t="shared" si="192"/>
        <v>0</v>
      </c>
      <c r="BU229">
        <f t="shared" si="193"/>
        <v>1.697149020055887</v>
      </c>
      <c r="BV229" t="e">
        <f t="shared" si="194"/>
        <v>#DIV/0!</v>
      </c>
      <c r="BW229" t="e">
        <f t="shared" si="195"/>
        <v>#DIV/0!</v>
      </c>
      <c r="BX229">
        <f t="shared" si="196"/>
        <v>0.33102500000000001</v>
      </c>
      <c r="BY229">
        <f t="shared" si="197"/>
        <v>0.278061</v>
      </c>
      <c r="BZ229">
        <f t="shared" si="198"/>
        <v>0.84</v>
      </c>
      <c r="CA229">
        <f t="shared" si="199"/>
        <v>0.19</v>
      </c>
      <c r="CB229">
        <v>1717130576</v>
      </c>
      <c r="CC229">
        <v>426.97500000000002</v>
      </c>
      <c r="CD229">
        <v>426.05599999999998</v>
      </c>
      <c r="CE229">
        <v>12.533200000000001</v>
      </c>
      <c r="CF229">
        <v>11.700799999999999</v>
      </c>
      <c r="CG229">
        <v>426.36500000000001</v>
      </c>
      <c r="CH229">
        <v>12.6722</v>
      </c>
      <c r="CI229">
        <v>500.012</v>
      </c>
      <c r="CJ229">
        <v>100.42400000000001</v>
      </c>
      <c r="CK229">
        <v>9.9926100000000004E-2</v>
      </c>
      <c r="CL229">
        <v>22.8581</v>
      </c>
      <c r="CM229">
        <v>22.116900000000001</v>
      </c>
      <c r="CN229">
        <v>999.9</v>
      </c>
      <c r="CO229">
        <v>0</v>
      </c>
      <c r="CP229">
        <v>0</v>
      </c>
      <c r="CQ229">
        <v>9991.25</v>
      </c>
      <c r="CR229">
        <v>0</v>
      </c>
      <c r="CS229">
        <v>1.5289399999999999E-3</v>
      </c>
      <c r="CT229">
        <v>0.33102500000000001</v>
      </c>
      <c r="CU229">
        <v>0</v>
      </c>
      <c r="CV229">
        <v>0</v>
      </c>
      <c r="CW229">
        <v>0</v>
      </c>
      <c r="CX229">
        <v>1440.28</v>
      </c>
      <c r="CY229">
        <v>0.33102500000000001</v>
      </c>
      <c r="CZ229">
        <v>13.925000000000001</v>
      </c>
      <c r="DA229">
        <v>-0.11</v>
      </c>
      <c r="DB229">
        <v>34.625</v>
      </c>
      <c r="DC229">
        <v>38.936999999999998</v>
      </c>
      <c r="DD229">
        <v>37.125</v>
      </c>
      <c r="DE229">
        <v>38.686999999999998</v>
      </c>
      <c r="DF229">
        <v>38.311999999999998</v>
      </c>
      <c r="DG229">
        <v>0</v>
      </c>
      <c r="DH229">
        <v>0</v>
      </c>
      <c r="DI229">
        <v>0</v>
      </c>
      <c r="DJ229">
        <v>298.89999985694902</v>
      </c>
      <c r="DK229">
        <v>0</v>
      </c>
      <c r="DL229">
        <v>1440.9753846153801</v>
      </c>
      <c r="DM229">
        <v>4.5080342145605901</v>
      </c>
      <c r="DN229">
        <v>1.9290597703071</v>
      </c>
      <c r="DO229">
        <v>15.048269230769201</v>
      </c>
      <c r="DP229">
        <v>15</v>
      </c>
      <c r="DQ229">
        <v>1717130603</v>
      </c>
      <c r="DR229" t="s">
        <v>1230</v>
      </c>
      <c r="DS229">
        <v>1717130597</v>
      </c>
      <c r="DT229">
        <v>1717130603</v>
      </c>
      <c r="DU229">
        <v>212</v>
      </c>
      <c r="DV229">
        <v>-2.5000000000000001E-2</v>
      </c>
      <c r="DW229">
        <v>1E-3</v>
      </c>
      <c r="DX229">
        <v>0.61</v>
      </c>
      <c r="DY229">
        <v>-0.13900000000000001</v>
      </c>
      <c r="DZ229">
        <v>426</v>
      </c>
      <c r="EA229">
        <v>12</v>
      </c>
      <c r="EB229">
        <v>0.91</v>
      </c>
      <c r="EC229">
        <v>0.13</v>
      </c>
      <c r="ED229">
        <v>0.936769047619048</v>
      </c>
      <c r="EE229">
        <v>-2.1210389610388701E-2</v>
      </c>
      <c r="EF229">
        <v>3.1285211089306902E-2</v>
      </c>
      <c r="EG229">
        <v>1</v>
      </c>
      <c r="EH229">
        <v>427.01375119895403</v>
      </c>
      <c r="EI229">
        <v>-9.8470606047126596E-2</v>
      </c>
      <c r="EJ229">
        <v>2.2063846078214398E-2</v>
      </c>
      <c r="EK229">
        <v>1</v>
      </c>
      <c r="EL229">
        <v>0.83248890476190496</v>
      </c>
      <c r="EM229">
        <v>-4.6152467532467201E-3</v>
      </c>
      <c r="EN229">
        <v>1.7278174480502399E-3</v>
      </c>
      <c r="EO229">
        <v>1</v>
      </c>
      <c r="EP229">
        <v>3</v>
      </c>
      <c r="EQ229">
        <v>3</v>
      </c>
      <c r="ER229" t="s">
        <v>385</v>
      </c>
      <c r="ES229">
        <v>2.9787499999999998</v>
      </c>
      <c r="ET229">
        <v>2.83</v>
      </c>
      <c r="EU229">
        <v>0.104106</v>
      </c>
      <c r="EV229">
        <v>0.103362</v>
      </c>
      <c r="EW229">
        <v>7.3687299999999997E-2</v>
      </c>
      <c r="EX229">
        <v>6.8482299999999996E-2</v>
      </c>
      <c r="EY229">
        <v>25227.200000000001</v>
      </c>
      <c r="EZ229">
        <v>30829.8</v>
      </c>
      <c r="FA229">
        <v>26055.7</v>
      </c>
      <c r="FB229">
        <v>31245.5</v>
      </c>
      <c r="FC229">
        <v>32354.7</v>
      </c>
      <c r="FD229">
        <v>35489.5</v>
      </c>
      <c r="FE229">
        <v>38355.4</v>
      </c>
      <c r="FF229">
        <v>41435.199999999997</v>
      </c>
      <c r="FG229">
        <v>2.1621000000000001</v>
      </c>
      <c r="FH229">
        <v>1.4960199999999999</v>
      </c>
      <c r="FI229">
        <v>5.7890999999999998E-2</v>
      </c>
      <c r="FJ229">
        <v>0</v>
      </c>
      <c r="FK229">
        <v>21.161799999999999</v>
      </c>
      <c r="FL229">
        <v>999.9</v>
      </c>
      <c r="FM229">
        <v>33.75</v>
      </c>
      <c r="FN229">
        <v>27.1</v>
      </c>
      <c r="FO229">
        <v>12.100199999999999</v>
      </c>
      <c r="FP229">
        <v>62.704099999999997</v>
      </c>
      <c r="FQ229">
        <v>44.038499999999999</v>
      </c>
      <c r="FR229">
        <v>1</v>
      </c>
      <c r="FS229">
        <v>-0.27306900000000001</v>
      </c>
      <c r="FT229">
        <v>2.4210200000000001E-2</v>
      </c>
      <c r="FU229">
        <v>20.268999999999998</v>
      </c>
      <c r="FV229">
        <v>5.2472399999999997</v>
      </c>
      <c r="FW229">
        <v>12.039899999999999</v>
      </c>
      <c r="FX229">
        <v>5.0244999999999997</v>
      </c>
      <c r="FY229">
        <v>3.3009300000000001</v>
      </c>
      <c r="FZ229">
        <v>999.9</v>
      </c>
      <c r="GA229">
        <v>9999</v>
      </c>
      <c r="GB229">
        <v>9999</v>
      </c>
      <c r="GC229">
        <v>9999</v>
      </c>
      <c r="GD229">
        <v>1.87826</v>
      </c>
      <c r="GE229">
        <v>1.87988</v>
      </c>
      <c r="GF229">
        <v>1.8788100000000001</v>
      </c>
      <c r="GG229">
        <v>1.87927</v>
      </c>
      <c r="GH229">
        <v>1.8807700000000001</v>
      </c>
      <c r="GI229">
        <v>1.8752800000000001</v>
      </c>
      <c r="GJ229">
        <v>1.8823700000000001</v>
      </c>
      <c r="GK229">
        <v>1.87717</v>
      </c>
      <c r="GL229">
        <v>5</v>
      </c>
      <c r="GM229">
        <v>0</v>
      </c>
      <c r="GN229">
        <v>0</v>
      </c>
      <c r="GO229">
        <v>0</v>
      </c>
      <c r="GP229" t="s">
        <v>386</v>
      </c>
      <c r="GQ229" t="s">
        <v>387</v>
      </c>
      <c r="GR229" t="s">
        <v>388</v>
      </c>
      <c r="GS229" t="s">
        <v>388</v>
      </c>
      <c r="GT229" t="s">
        <v>388</v>
      </c>
      <c r="GU229" t="s">
        <v>388</v>
      </c>
      <c r="GV229">
        <v>0</v>
      </c>
      <c r="GW229">
        <v>100</v>
      </c>
      <c r="GX229">
        <v>100</v>
      </c>
      <c r="GY229">
        <v>0.61</v>
      </c>
      <c r="GZ229">
        <v>-0.13900000000000001</v>
      </c>
      <c r="HA229">
        <v>0.63481818181810501</v>
      </c>
      <c r="HB229">
        <v>0</v>
      </c>
      <c r="HC229">
        <v>0</v>
      </c>
      <c r="HD229">
        <v>0</v>
      </c>
      <c r="HE229">
        <v>-0.14043</v>
      </c>
      <c r="HF229">
        <v>0</v>
      </c>
      <c r="HG229">
        <v>0</v>
      </c>
      <c r="HH229">
        <v>0</v>
      </c>
      <c r="HI229">
        <v>-1</v>
      </c>
      <c r="HJ229">
        <v>-1</v>
      </c>
      <c r="HK229">
        <v>-1</v>
      </c>
      <c r="HL229">
        <v>-1</v>
      </c>
      <c r="HM229">
        <v>4.5</v>
      </c>
      <c r="HN229">
        <v>4.5999999999999996</v>
      </c>
      <c r="HO229">
        <v>0.159912</v>
      </c>
      <c r="HP229">
        <v>4.99878</v>
      </c>
      <c r="HQ229">
        <v>1.5502899999999999</v>
      </c>
      <c r="HR229">
        <v>2.3278799999999999</v>
      </c>
      <c r="HS229">
        <v>1.5161100000000001</v>
      </c>
      <c r="HT229">
        <v>1.2206999999999999E-3</v>
      </c>
      <c r="HU229">
        <v>29.4101</v>
      </c>
      <c r="HV229">
        <v>23.947399999999998</v>
      </c>
      <c r="HW229">
        <v>2</v>
      </c>
      <c r="HX229">
        <v>481.68099999999998</v>
      </c>
      <c r="HY229">
        <v>205.92699999999999</v>
      </c>
      <c r="HZ229">
        <v>22</v>
      </c>
      <c r="IA229">
        <v>23.946999999999999</v>
      </c>
      <c r="IB229">
        <v>30</v>
      </c>
      <c r="IC229">
        <v>23.914200000000001</v>
      </c>
      <c r="ID229">
        <v>23.910299999999999</v>
      </c>
      <c r="IE229">
        <v>-1</v>
      </c>
      <c r="IF229">
        <v>-30</v>
      </c>
      <c r="IG229">
        <v>-30</v>
      </c>
      <c r="IH229">
        <v>22</v>
      </c>
      <c r="II229">
        <v>400</v>
      </c>
      <c r="IJ229">
        <v>15.804</v>
      </c>
      <c r="IK229">
        <v>100.681</v>
      </c>
      <c r="IL229">
        <v>101.06399999999999</v>
      </c>
    </row>
    <row r="230" spans="1:246" x14ac:dyDescent="0.35">
      <c r="A230">
        <v>212</v>
      </c>
      <c r="B230">
        <v>1717130876</v>
      </c>
      <c r="C230">
        <v>69003.900000095397</v>
      </c>
      <c r="D230" t="s">
        <v>1231</v>
      </c>
      <c r="E230" t="s">
        <v>1232</v>
      </c>
      <c r="F230" t="s">
        <v>381</v>
      </c>
      <c r="G230">
        <v>1717130876</v>
      </c>
      <c r="H230">
        <f t="shared" si="150"/>
        <v>6.7443150371162034E-4</v>
      </c>
      <c r="I230">
        <f t="shared" si="151"/>
        <v>0.67443150371162031</v>
      </c>
      <c r="J230">
        <f t="shared" si="152"/>
        <v>-0.86105069935781398</v>
      </c>
      <c r="K230">
        <f t="shared" si="153"/>
        <v>426.589</v>
      </c>
      <c r="L230">
        <f t="shared" si="154"/>
        <v>447.04529188319714</v>
      </c>
      <c r="M230">
        <f t="shared" si="155"/>
        <v>44.936517575658229</v>
      </c>
      <c r="N230">
        <f t="shared" si="156"/>
        <v>42.880272858551898</v>
      </c>
      <c r="O230">
        <f t="shared" si="157"/>
        <v>4.4625157402409701E-2</v>
      </c>
      <c r="P230">
        <f t="shared" si="158"/>
        <v>2.9359020851947242</v>
      </c>
      <c r="Q230">
        <f t="shared" si="159"/>
        <v>4.4251731497987702E-2</v>
      </c>
      <c r="R230">
        <f t="shared" si="160"/>
        <v>2.7690622425987507E-2</v>
      </c>
      <c r="S230">
        <f t="shared" si="161"/>
        <v>6.2894749999999999E-2</v>
      </c>
      <c r="T230">
        <f t="shared" si="162"/>
        <v>22.622430330086384</v>
      </c>
      <c r="U230">
        <f t="shared" si="163"/>
        <v>22.622430330086384</v>
      </c>
      <c r="V230">
        <f t="shared" si="164"/>
        <v>2.755923812828434</v>
      </c>
      <c r="W230">
        <f t="shared" si="165"/>
        <v>45.038878490946097</v>
      </c>
      <c r="X230">
        <f t="shared" si="166"/>
        <v>1.2544964387954201</v>
      </c>
      <c r="Y230">
        <f t="shared" si="167"/>
        <v>2.7853634034151273</v>
      </c>
      <c r="Z230">
        <f t="shared" si="168"/>
        <v>1.501427374033014</v>
      </c>
      <c r="AA230">
        <f t="shared" si="169"/>
        <v>-29.742429313682457</v>
      </c>
      <c r="AB230">
        <f t="shared" si="170"/>
        <v>27.725917226835385</v>
      </c>
      <c r="AC230">
        <f t="shared" si="171"/>
        <v>1.9518826401199862</v>
      </c>
      <c r="AD230">
        <f t="shared" si="172"/>
        <v>-1.7346967270874813E-3</v>
      </c>
      <c r="AE230">
        <f t="shared" si="173"/>
        <v>-0.96839122458492266</v>
      </c>
      <c r="AF230">
        <f t="shared" si="174"/>
        <v>0.6741407762153222</v>
      </c>
      <c r="AG230">
        <f t="shared" si="175"/>
        <v>-0.86105069935781398</v>
      </c>
      <c r="AH230">
        <v>430.77376817789099</v>
      </c>
      <c r="AI230">
        <v>431.93802424242398</v>
      </c>
      <c r="AJ230">
        <v>-2.1781660079809102E-2</v>
      </c>
      <c r="AK230">
        <v>66.787710365602905</v>
      </c>
      <c r="AL230">
        <f t="shared" si="176"/>
        <v>0.67443150371162031</v>
      </c>
      <c r="AM230">
        <v>11.681254965402299</v>
      </c>
      <c r="AN230">
        <v>12.480491515151501</v>
      </c>
      <c r="AO230">
        <v>1.21490691976226E-6</v>
      </c>
      <c r="AP230">
        <v>78.098677975809693</v>
      </c>
      <c r="AQ230">
        <v>14</v>
      </c>
      <c r="AR230">
        <v>3</v>
      </c>
      <c r="AS230">
        <f t="shared" si="177"/>
        <v>1</v>
      </c>
      <c r="AT230">
        <f t="shared" si="178"/>
        <v>0</v>
      </c>
      <c r="AU230">
        <f t="shared" si="179"/>
        <v>53824.070200368988</v>
      </c>
      <c r="AV230" t="s">
        <v>1233</v>
      </c>
      <c r="AW230">
        <v>10442.6</v>
      </c>
      <c r="AX230">
        <v>1445.3180769230801</v>
      </c>
      <c r="AY230">
        <v>3802.94</v>
      </c>
      <c r="AZ230">
        <f t="shared" si="180"/>
        <v>0.61994717851896697</v>
      </c>
      <c r="BA230">
        <v>-0.86105069935781398</v>
      </c>
      <c r="BB230" t="s">
        <v>383</v>
      </c>
      <c r="BC230" t="s">
        <v>383</v>
      </c>
      <c r="BD230">
        <v>0</v>
      </c>
      <c r="BE230">
        <v>0</v>
      </c>
      <c r="BF230" t="e">
        <f t="shared" si="181"/>
        <v>#DIV/0!</v>
      </c>
      <c r="BG230">
        <v>0.5</v>
      </c>
      <c r="BH230">
        <f t="shared" si="182"/>
        <v>0.278061</v>
      </c>
      <c r="BI230">
        <f t="shared" si="183"/>
        <v>-0.86105069935781398</v>
      </c>
      <c r="BJ230" t="e">
        <f t="shared" si="184"/>
        <v>#DIV/0!</v>
      </c>
      <c r="BK230">
        <f t="shared" si="185"/>
        <v>0</v>
      </c>
      <c r="BL230" t="e">
        <f t="shared" si="186"/>
        <v>#DIV/0!</v>
      </c>
      <c r="BM230" t="e">
        <f t="shared" si="187"/>
        <v>#DIV/0!</v>
      </c>
      <c r="BN230" t="s">
        <v>383</v>
      </c>
      <c r="BO230">
        <v>0</v>
      </c>
      <c r="BP230" t="e">
        <f t="shared" si="188"/>
        <v>#DIV/0!</v>
      </c>
      <c r="BQ230" t="e">
        <f t="shared" si="189"/>
        <v>#DIV/0!</v>
      </c>
      <c r="BR230" t="e">
        <f t="shared" si="190"/>
        <v>#DIV/0!</v>
      </c>
      <c r="BS230" t="e">
        <f t="shared" si="191"/>
        <v>#DIV/0!</v>
      </c>
      <c r="BT230">
        <f t="shared" si="192"/>
        <v>0</v>
      </c>
      <c r="BU230">
        <f t="shared" si="193"/>
        <v>1.6130406503163164</v>
      </c>
      <c r="BV230" t="e">
        <f t="shared" si="194"/>
        <v>#DIV/0!</v>
      </c>
      <c r="BW230" t="e">
        <f t="shared" si="195"/>
        <v>#DIV/0!</v>
      </c>
      <c r="BX230">
        <f t="shared" si="196"/>
        <v>0.33102500000000001</v>
      </c>
      <c r="BY230">
        <f t="shared" si="197"/>
        <v>0.278061</v>
      </c>
      <c r="BZ230">
        <f t="shared" si="198"/>
        <v>0.84</v>
      </c>
      <c r="CA230">
        <f t="shared" si="199"/>
        <v>0.19</v>
      </c>
      <c r="CB230">
        <v>1717130876</v>
      </c>
      <c r="CC230">
        <v>426.589</v>
      </c>
      <c r="CD230">
        <v>425.77199999999999</v>
      </c>
      <c r="CE230">
        <v>12.4802</v>
      </c>
      <c r="CF230">
        <v>11.6813</v>
      </c>
      <c r="CG230">
        <v>425.99099999999999</v>
      </c>
      <c r="CH230">
        <v>12.620200000000001</v>
      </c>
      <c r="CI230">
        <v>499.983</v>
      </c>
      <c r="CJ230">
        <v>100.419</v>
      </c>
      <c r="CK230">
        <v>9.9937100000000001E-2</v>
      </c>
      <c r="CL230">
        <v>22.797599999999999</v>
      </c>
      <c r="CM230">
        <v>22.075199999999999</v>
      </c>
      <c r="CN230">
        <v>999.9</v>
      </c>
      <c r="CO230">
        <v>0</v>
      </c>
      <c r="CP230">
        <v>0</v>
      </c>
      <c r="CQ230">
        <v>9994.3799999999992</v>
      </c>
      <c r="CR230">
        <v>0</v>
      </c>
      <c r="CS230">
        <v>1.5289399999999999E-3</v>
      </c>
      <c r="CT230">
        <v>0.33102500000000001</v>
      </c>
      <c r="CU230">
        <v>0</v>
      </c>
      <c r="CV230">
        <v>0</v>
      </c>
      <c r="CW230">
        <v>0</v>
      </c>
      <c r="CX230">
        <v>1446.88</v>
      </c>
      <c r="CY230">
        <v>0.33102500000000001</v>
      </c>
      <c r="CZ230">
        <v>17.015000000000001</v>
      </c>
      <c r="DA230">
        <v>-0.15</v>
      </c>
      <c r="DB230">
        <v>34.186999999999998</v>
      </c>
      <c r="DC230">
        <v>38.5</v>
      </c>
      <c r="DD230">
        <v>36.686999999999998</v>
      </c>
      <c r="DE230">
        <v>38.311999999999998</v>
      </c>
      <c r="DF230">
        <v>37.875</v>
      </c>
      <c r="DG230">
        <v>0</v>
      </c>
      <c r="DH230">
        <v>0</v>
      </c>
      <c r="DI230">
        <v>0</v>
      </c>
      <c r="DJ230">
        <v>298.799999952316</v>
      </c>
      <c r="DK230">
        <v>0</v>
      </c>
      <c r="DL230">
        <v>1445.3180769230801</v>
      </c>
      <c r="DM230">
        <v>5.6687179225545501</v>
      </c>
      <c r="DN230">
        <v>-1.44914526353666</v>
      </c>
      <c r="DO230">
        <v>17.793942307692301</v>
      </c>
      <c r="DP230">
        <v>15</v>
      </c>
      <c r="DQ230">
        <v>1717130902</v>
      </c>
      <c r="DR230" t="s">
        <v>1234</v>
      </c>
      <c r="DS230">
        <v>1717130900</v>
      </c>
      <c r="DT230">
        <v>1717130902</v>
      </c>
      <c r="DU230">
        <v>213</v>
      </c>
      <c r="DV230">
        <v>-1.0999999999999999E-2</v>
      </c>
      <c r="DW230">
        <v>-1E-3</v>
      </c>
      <c r="DX230">
        <v>0.59799999999999998</v>
      </c>
      <c r="DY230">
        <v>-0.14000000000000001</v>
      </c>
      <c r="DZ230">
        <v>426</v>
      </c>
      <c r="EA230">
        <v>12</v>
      </c>
      <c r="EB230">
        <v>0.6</v>
      </c>
      <c r="EC230">
        <v>0.15</v>
      </c>
      <c r="ED230">
        <v>0.86884566666666696</v>
      </c>
      <c r="EE230">
        <v>2.2583454545454702E-2</v>
      </c>
      <c r="EF230">
        <v>4.22213311426856E-2</v>
      </c>
      <c r="EG230">
        <v>1</v>
      </c>
      <c r="EH230">
        <v>426.62625114830797</v>
      </c>
      <c r="EI230">
        <v>-0.32752984515563999</v>
      </c>
      <c r="EJ230">
        <v>4.3454830499757E-2</v>
      </c>
      <c r="EK230">
        <v>1</v>
      </c>
      <c r="EL230">
        <v>0.79891838095238099</v>
      </c>
      <c r="EM230">
        <v>-1.21680000000006E-2</v>
      </c>
      <c r="EN230">
        <v>1.70093132685739E-3</v>
      </c>
      <c r="EO230">
        <v>1</v>
      </c>
      <c r="EP230">
        <v>3</v>
      </c>
      <c r="EQ230">
        <v>3</v>
      </c>
      <c r="ER230" t="s">
        <v>385</v>
      </c>
      <c r="ES230">
        <v>2.9786899999999998</v>
      </c>
      <c r="ET230">
        <v>2.8300399999999999</v>
      </c>
      <c r="EU230">
        <v>0.104035</v>
      </c>
      <c r="EV230">
        <v>0.103308</v>
      </c>
      <c r="EW230">
        <v>7.3458300000000004E-2</v>
      </c>
      <c r="EX230">
        <v>6.8395899999999996E-2</v>
      </c>
      <c r="EY230">
        <v>25229.8</v>
      </c>
      <c r="EZ230">
        <v>30833.4</v>
      </c>
      <c r="FA230">
        <v>26056.2</v>
      </c>
      <c r="FB230">
        <v>31247.200000000001</v>
      </c>
      <c r="FC230">
        <v>32363.1</v>
      </c>
      <c r="FD230">
        <v>35494.1</v>
      </c>
      <c r="FE230">
        <v>38355.699999999997</v>
      </c>
      <c r="FF230">
        <v>41436.699999999997</v>
      </c>
      <c r="FG230">
        <v>2.1620499999999998</v>
      </c>
      <c r="FH230">
        <v>1.4962500000000001</v>
      </c>
      <c r="FI230">
        <v>5.7693599999999998E-2</v>
      </c>
      <c r="FJ230">
        <v>0</v>
      </c>
      <c r="FK230">
        <v>21.1233</v>
      </c>
      <c r="FL230">
        <v>999.9</v>
      </c>
      <c r="FM230">
        <v>33.713999999999999</v>
      </c>
      <c r="FN230">
        <v>27.09</v>
      </c>
      <c r="FO230">
        <v>12.0801</v>
      </c>
      <c r="FP230">
        <v>62.764200000000002</v>
      </c>
      <c r="FQ230">
        <v>44.042499999999997</v>
      </c>
      <c r="FR230">
        <v>1</v>
      </c>
      <c r="FS230">
        <v>-0.27432899999999999</v>
      </c>
      <c r="FT230">
        <v>-7.4074099999999997E-3</v>
      </c>
      <c r="FU230">
        <v>20.269300000000001</v>
      </c>
      <c r="FV230">
        <v>5.2484400000000004</v>
      </c>
      <c r="FW230">
        <v>12.039899999999999</v>
      </c>
      <c r="FX230">
        <v>5.0247999999999999</v>
      </c>
      <c r="FY230">
        <v>3.3010000000000002</v>
      </c>
      <c r="FZ230">
        <v>999.9</v>
      </c>
      <c r="GA230">
        <v>9999</v>
      </c>
      <c r="GB230">
        <v>9999</v>
      </c>
      <c r="GC230">
        <v>9999</v>
      </c>
      <c r="GD230">
        <v>1.87836</v>
      </c>
      <c r="GE230">
        <v>1.8798999999999999</v>
      </c>
      <c r="GF230">
        <v>1.87887</v>
      </c>
      <c r="GG230">
        <v>1.87927</v>
      </c>
      <c r="GH230">
        <v>1.8808</v>
      </c>
      <c r="GI230">
        <v>1.87531</v>
      </c>
      <c r="GJ230">
        <v>1.8824799999999999</v>
      </c>
      <c r="GK230">
        <v>1.87723</v>
      </c>
      <c r="GL230">
        <v>5</v>
      </c>
      <c r="GM230">
        <v>0</v>
      </c>
      <c r="GN230">
        <v>0</v>
      </c>
      <c r="GO230">
        <v>0</v>
      </c>
      <c r="GP230" t="s">
        <v>386</v>
      </c>
      <c r="GQ230" t="s">
        <v>387</v>
      </c>
      <c r="GR230" t="s">
        <v>388</v>
      </c>
      <c r="GS230" t="s">
        <v>388</v>
      </c>
      <c r="GT230" t="s">
        <v>388</v>
      </c>
      <c r="GU230" t="s">
        <v>388</v>
      </c>
      <c r="GV230">
        <v>0</v>
      </c>
      <c r="GW230">
        <v>100</v>
      </c>
      <c r="GX230">
        <v>100</v>
      </c>
      <c r="GY230">
        <v>0.59799999999999998</v>
      </c>
      <c r="GZ230">
        <v>-0.14000000000000001</v>
      </c>
      <c r="HA230">
        <v>0.609545454545525</v>
      </c>
      <c r="HB230">
        <v>0</v>
      </c>
      <c r="HC230">
        <v>0</v>
      </c>
      <c r="HD230">
        <v>0</v>
      </c>
      <c r="HE230">
        <v>-0.13930909090909399</v>
      </c>
      <c r="HF230">
        <v>0</v>
      </c>
      <c r="HG230">
        <v>0</v>
      </c>
      <c r="HH230">
        <v>0</v>
      </c>
      <c r="HI230">
        <v>-1</v>
      </c>
      <c r="HJ230">
        <v>-1</v>
      </c>
      <c r="HK230">
        <v>-1</v>
      </c>
      <c r="HL230">
        <v>-1</v>
      </c>
      <c r="HM230">
        <v>4.7</v>
      </c>
      <c r="HN230">
        <v>4.5</v>
      </c>
      <c r="HO230">
        <v>0.159912</v>
      </c>
      <c r="HP230">
        <v>4.99878</v>
      </c>
      <c r="HQ230">
        <v>1.5502899999999999</v>
      </c>
      <c r="HR230">
        <v>2.3278799999999999</v>
      </c>
      <c r="HS230">
        <v>1.5148900000000001</v>
      </c>
      <c r="HT230">
        <v>1.2206999999999999E-3</v>
      </c>
      <c r="HU230">
        <v>29.3889</v>
      </c>
      <c r="HV230">
        <v>23.947399999999998</v>
      </c>
      <c r="HW230">
        <v>2</v>
      </c>
      <c r="HX230">
        <v>481.53800000000001</v>
      </c>
      <c r="HY230">
        <v>205.95699999999999</v>
      </c>
      <c r="HZ230">
        <v>21.9999</v>
      </c>
      <c r="IA230">
        <v>23.931000000000001</v>
      </c>
      <c r="IB230">
        <v>30</v>
      </c>
      <c r="IC230">
        <v>23.902100000000001</v>
      </c>
      <c r="ID230">
        <v>23.898199999999999</v>
      </c>
      <c r="IE230">
        <v>-1</v>
      </c>
      <c r="IF230">
        <v>-30</v>
      </c>
      <c r="IG230">
        <v>-30</v>
      </c>
      <c r="IH230">
        <v>22</v>
      </c>
      <c r="II230">
        <v>400</v>
      </c>
      <c r="IJ230">
        <v>15.804</v>
      </c>
      <c r="IK230">
        <v>100.682</v>
      </c>
      <c r="IL230">
        <v>101.068</v>
      </c>
    </row>
    <row r="231" spans="1:246" x14ac:dyDescent="0.35">
      <c r="A231">
        <v>213</v>
      </c>
      <c r="B231">
        <v>1717131176</v>
      </c>
      <c r="C231">
        <v>69303.900000095397</v>
      </c>
      <c r="D231" t="s">
        <v>1235</v>
      </c>
      <c r="E231" t="s">
        <v>1236</v>
      </c>
      <c r="F231" t="s">
        <v>381</v>
      </c>
      <c r="G231">
        <v>1717131176</v>
      </c>
      <c r="H231">
        <f t="shared" si="150"/>
        <v>6.5682402960218656E-4</v>
      </c>
      <c r="I231">
        <f t="shared" si="151"/>
        <v>0.65682402960218655</v>
      </c>
      <c r="J231">
        <f t="shared" si="152"/>
        <v>-1.042949412150862</v>
      </c>
      <c r="K231">
        <f t="shared" si="153"/>
        <v>426.15499999999997</v>
      </c>
      <c r="L231">
        <f t="shared" si="154"/>
        <v>454.13372354984688</v>
      </c>
      <c r="M231">
        <f t="shared" si="155"/>
        <v>45.651756819524316</v>
      </c>
      <c r="N231">
        <f t="shared" si="156"/>
        <v>42.839197836601492</v>
      </c>
      <c r="O231">
        <f t="shared" si="157"/>
        <v>4.3413074989493872E-2</v>
      </c>
      <c r="P231">
        <f t="shared" si="158"/>
        <v>2.9360070180446876</v>
      </c>
      <c r="Q231">
        <f t="shared" si="159"/>
        <v>4.3059584969569485E-2</v>
      </c>
      <c r="R231">
        <f t="shared" si="160"/>
        <v>2.6943760229093755E-2</v>
      </c>
      <c r="S231">
        <f t="shared" si="161"/>
        <v>6.2894749999999999E-2</v>
      </c>
      <c r="T231">
        <f t="shared" si="162"/>
        <v>22.607416663060754</v>
      </c>
      <c r="U231">
        <f t="shared" si="163"/>
        <v>22.607416663060754</v>
      </c>
      <c r="V231">
        <f t="shared" si="164"/>
        <v>2.753413281612588</v>
      </c>
      <c r="W231">
        <f t="shared" si="165"/>
        <v>44.950938829491413</v>
      </c>
      <c r="X231">
        <f t="shared" si="166"/>
        <v>1.2505601784483902</v>
      </c>
      <c r="Y231">
        <f t="shared" si="167"/>
        <v>2.7820557501413576</v>
      </c>
      <c r="Z231">
        <f t="shared" si="168"/>
        <v>1.5028531031641978</v>
      </c>
      <c r="AA231">
        <f t="shared" si="169"/>
        <v>-28.965939705456428</v>
      </c>
      <c r="AB231">
        <f t="shared" si="170"/>
        <v>27.000955837467156</v>
      </c>
      <c r="AC231">
        <f t="shared" si="171"/>
        <v>1.9004442696148063</v>
      </c>
      <c r="AD231">
        <f t="shared" si="172"/>
        <v>-1.644848374464658E-3</v>
      </c>
      <c r="AE231">
        <f t="shared" si="173"/>
        <v>-0.99805979710265225</v>
      </c>
      <c r="AF231">
        <f t="shared" si="174"/>
        <v>0.66030027517998868</v>
      </c>
      <c r="AG231">
        <f t="shared" si="175"/>
        <v>-1.042949412150862</v>
      </c>
      <c r="AH231">
        <v>430.29131927273198</v>
      </c>
      <c r="AI231">
        <v>431.55484848484798</v>
      </c>
      <c r="AJ231">
        <v>5.0827253815115497E-4</v>
      </c>
      <c r="AK231">
        <v>66.694008034521303</v>
      </c>
      <c r="AL231">
        <f t="shared" si="176"/>
        <v>0.65682402960218655</v>
      </c>
      <c r="AM231">
        <v>11.657612390728399</v>
      </c>
      <c r="AN231">
        <v>12.4360290909091</v>
      </c>
      <c r="AO231">
        <v>-5.1802958136478601E-6</v>
      </c>
      <c r="AP231">
        <v>77.839136995114501</v>
      </c>
      <c r="AQ231">
        <v>14</v>
      </c>
      <c r="AR231">
        <v>3</v>
      </c>
      <c r="AS231">
        <f t="shared" si="177"/>
        <v>1</v>
      </c>
      <c r="AT231">
        <f t="shared" si="178"/>
        <v>0</v>
      </c>
      <c r="AU231">
        <f t="shared" si="179"/>
        <v>53830.853084074777</v>
      </c>
      <c r="AV231" t="s">
        <v>1237</v>
      </c>
      <c r="AW231">
        <v>10447.4</v>
      </c>
      <c r="AX231">
        <v>1446.8435999999999</v>
      </c>
      <c r="AY231">
        <v>3955.35</v>
      </c>
      <c r="AZ231">
        <f t="shared" si="180"/>
        <v>0.63420592362243544</v>
      </c>
      <c r="BA231">
        <v>-1.0429494121511</v>
      </c>
      <c r="BB231" t="s">
        <v>383</v>
      </c>
      <c r="BC231" t="s">
        <v>383</v>
      </c>
      <c r="BD231">
        <v>0</v>
      </c>
      <c r="BE231">
        <v>0</v>
      </c>
      <c r="BF231" t="e">
        <f t="shared" si="181"/>
        <v>#DIV/0!</v>
      </c>
      <c r="BG231">
        <v>0.5</v>
      </c>
      <c r="BH231">
        <f t="shared" si="182"/>
        <v>0.278061</v>
      </c>
      <c r="BI231">
        <f t="shared" si="183"/>
        <v>-1.042949412150862</v>
      </c>
      <c r="BJ231" t="e">
        <f t="shared" si="184"/>
        <v>#DIV/0!</v>
      </c>
      <c r="BK231">
        <f t="shared" si="185"/>
        <v>8.5604171918979487E-13</v>
      </c>
      <c r="BL231" t="e">
        <f t="shared" si="186"/>
        <v>#DIV/0!</v>
      </c>
      <c r="BM231" t="e">
        <f t="shared" si="187"/>
        <v>#DIV/0!</v>
      </c>
      <c r="BN231" t="s">
        <v>383</v>
      </c>
      <c r="BO231">
        <v>0</v>
      </c>
      <c r="BP231" t="e">
        <f t="shared" si="188"/>
        <v>#DIV/0!</v>
      </c>
      <c r="BQ231" t="e">
        <f t="shared" si="189"/>
        <v>#DIV/0!</v>
      </c>
      <c r="BR231" t="e">
        <f t="shared" si="190"/>
        <v>#DIV/0!</v>
      </c>
      <c r="BS231" t="e">
        <f t="shared" si="191"/>
        <v>#DIV/0!</v>
      </c>
      <c r="BT231">
        <f t="shared" si="192"/>
        <v>0</v>
      </c>
      <c r="BU231">
        <f t="shared" si="193"/>
        <v>1.576774928698607</v>
      </c>
      <c r="BV231" t="e">
        <f t="shared" si="194"/>
        <v>#DIV/0!</v>
      </c>
      <c r="BW231" t="e">
        <f t="shared" si="195"/>
        <v>#DIV/0!</v>
      </c>
      <c r="BX231">
        <f t="shared" si="196"/>
        <v>0.33102500000000001</v>
      </c>
      <c r="BY231">
        <f t="shared" si="197"/>
        <v>0.278061</v>
      </c>
      <c r="BZ231">
        <f t="shared" si="198"/>
        <v>0.84</v>
      </c>
      <c r="CA231">
        <f t="shared" si="199"/>
        <v>0.19</v>
      </c>
      <c r="CB231">
        <v>1717131176</v>
      </c>
      <c r="CC231">
        <v>426.15499999999997</v>
      </c>
      <c r="CD231">
        <v>425.29500000000002</v>
      </c>
      <c r="CE231">
        <v>12.440300000000001</v>
      </c>
      <c r="CF231">
        <v>11.6578</v>
      </c>
      <c r="CG231">
        <v>425.55599999999998</v>
      </c>
      <c r="CH231">
        <v>12.5783</v>
      </c>
      <c r="CI231">
        <v>500.00200000000001</v>
      </c>
      <c r="CJ231">
        <v>100.425</v>
      </c>
      <c r="CK231">
        <v>9.9921300000000005E-2</v>
      </c>
      <c r="CL231">
        <v>22.777999999999999</v>
      </c>
      <c r="CM231">
        <v>22.071400000000001</v>
      </c>
      <c r="CN231">
        <v>999.9</v>
      </c>
      <c r="CO231">
        <v>0</v>
      </c>
      <c r="CP231">
        <v>0</v>
      </c>
      <c r="CQ231">
        <v>9994.3799999999992</v>
      </c>
      <c r="CR231">
        <v>0</v>
      </c>
      <c r="CS231">
        <v>1.5289399999999999E-3</v>
      </c>
      <c r="CT231">
        <v>0.33102500000000001</v>
      </c>
      <c r="CU231">
        <v>0</v>
      </c>
      <c r="CV231">
        <v>0</v>
      </c>
      <c r="CW231">
        <v>0</v>
      </c>
      <c r="CX231">
        <v>1447.07</v>
      </c>
      <c r="CY231">
        <v>0.33102500000000001</v>
      </c>
      <c r="CZ231">
        <v>21.664999999999999</v>
      </c>
      <c r="DA231">
        <v>0.41</v>
      </c>
      <c r="DB231">
        <v>33.936999999999998</v>
      </c>
      <c r="DC231">
        <v>38.25</v>
      </c>
      <c r="DD231">
        <v>36.436999999999998</v>
      </c>
      <c r="DE231">
        <v>38.061999999999998</v>
      </c>
      <c r="DF231">
        <v>37.625</v>
      </c>
      <c r="DG231">
        <v>0</v>
      </c>
      <c r="DH231">
        <v>0</v>
      </c>
      <c r="DI231">
        <v>0</v>
      </c>
      <c r="DJ231">
        <v>299.200000047684</v>
      </c>
      <c r="DK231">
        <v>0</v>
      </c>
      <c r="DL231">
        <v>1446.8435999999999</v>
      </c>
      <c r="DM231">
        <v>2.1299999355888399</v>
      </c>
      <c r="DN231">
        <v>2.8821154294957099</v>
      </c>
      <c r="DO231">
        <v>20.828299999999999</v>
      </c>
      <c r="DP231">
        <v>15</v>
      </c>
      <c r="DQ231">
        <v>1717131205</v>
      </c>
      <c r="DR231" t="s">
        <v>1238</v>
      </c>
      <c r="DS231">
        <v>1717131197</v>
      </c>
      <c r="DT231">
        <v>1717131205</v>
      </c>
      <c r="DU231">
        <v>214</v>
      </c>
      <c r="DV231">
        <v>1E-3</v>
      </c>
      <c r="DW231">
        <v>2E-3</v>
      </c>
      <c r="DX231">
        <v>0.59899999999999998</v>
      </c>
      <c r="DY231">
        <v>-0.13800000000000001</v>
      </c>
      <c r="DZ231">
        <v>425</v>
      </c>
      <c r="EA231">
        <v>12</v>
      </c>
      <c r="EB231">
        <v>0.67</v>
      </c>
      <c r="EC231">
        <v>0.22</v>
      </c>
      <c r="ED231">
        <v>0.88468939999999996</v>
      </c>
      <c r="EE231">
        <v>5.0162887218047798E-2</v>
      </c>
      <c r="EF231">
        <v>2.6533178023749798E-2</v>
      </c>
      <c r="EG231">
        <v>1</v>
      </c>
      <c r="EH231">
        <v>426.19033444807297</v>
      </c>
      <c r="EI231">
        <v>-0.24042870141582201</v>
      </c>
      <c r="EJ231">
        <v>2.7436397282192101E-2</v>
      </c>
      <c r="EK231">
        <v>1</v>
      </c>
      <c r="EL231">
        <v>0.78093984999999999</v>
      </c>
      <c r="EM231">
        <v>-1.33551428571439E-2</v>
      </c>
      <c r="EN231">
        <v>1.83404313676097E-3</v>
      </c>
      <c r="EO231">
        <v>1</v>
      </c>
      <c r="EP231">
        <v>3</v>
      </c>
      <c r="EQ231">
        <v>3</v>
      </c>
      <c r="ER231" t="s">
        <v>385</v>
      </c>
      <c r="ES231">
        <v>2.9787499999999998</v>
      </c>
      <c r="ET231">
        <v>2.8300299999999998</v>
      </c>
      <c r="EU231">
        <v>0.103961</v>
      </c>
      <c r="EV231">
        <v>0.103227</v>
      </c>
      <c r="EW231">
        <v>7.3279399999999995E-2</v>
      </c>
      <c r="EX231">
        <v>6.8296999999999997E-2</v>
      </c>
      <c r="EY231">
        <v>25231.8</v>
      </c>
      <c r="EZ231">
        <v>30834.799999999999</v>
      </c>
      <c r="FA231">
        <v>26056</v>
      </c>
      <c r="FB231">
        <v>31245.7</v>
      </c>
      <c r="FC231">
        <v>32369.5</v>
      </c>
      <c r="FD231">
        <v>35496.300000000003</v>
      </c>
      <c r="FE231">
        <v>38355.800000000003</v>
      </c>
      <c r="FF231">
        <v>41434.9</v>
      </c>
      <c r="FG231">
        <v>2.1623999999999999</v>
      </c>
      <c r="FH231">
        <v>1.4962200000000001</v>
      </c>
      <c r="FI231">
        <v>5.8822300000000001E-2</v>
      </c>
      <c r="FJ231">
        <v>0</v>
      </c>
      <c r="FK231">
        <v>21.1008</v>
      </c>
      <c r="FL231">
        <v>999.9</v>
      </c>
      <c r="FM231">
        <v>33.689</v>
      </c>
      <c r="FN231">
        <v>27.09</v>
      </c>
      <c r="FO231">
        <v>12.0707</v>
      </c>
      <c r="FP231">
        <v>62.824199999999998</v>
      </c>
      <c r="FQ231">
        <v>44.0505</v>
      </c>
      <c r="FR231">
        <v>1</v>
      </c>
      <c r="FS231">
        <v>-0.27447899999999997</v>
      </c>
      <c r="FT231">
        <v>-2.82081E-2</v>
      </c>
      <c r="FU231">
        <v>20.268999999999998</v>
      </c>
      <c r="FV231">
        <v>5.2478400000000001</v>
      </c>
      <c r="FW231">
        <v>12.039899999999999</v>
      </c>
      <c r="FX231">
        <v>5.0238500000000004</v>
      </c>
      <c r="FY231">
        <v>3.3009499999999998</v>
      </c>
      <c r="FZ231">
        <v>999.9</v>
      </c>
      <c r="GA231">
        <v>9999</v>
      </c>
      <c r="GB231">
        <v>9999</v>
      </c>
      <c r="GC231">
        <v>9999</v>
      </c>
      <c r="GD231">
        <v>1.87832</v>
      </c>
      <c r="GE231">
        <v>1.87988</v>
      </c>
      <c r="GF231">
        <v>1.8788100000000001</v>
      </c>
      <c r="GG231">
        <v>1.87927</v>
      </c>
      <c r="GH231">
        <v>1.88079</v>
      </c>
      <c r="GI231">
        <v>1.87527</v>
      </c>
      <c r="GJ231">
        <v>1.88246</v>
      </c>
      <c r="GK231">
        <v>1.8771800000000001</v>
      </c>
      <c r="GL231">
        <v>5</v>
      </c>
      <c r="GM231">
        <v>0</v>
      </c>
      <c r="GN231">
        <v>0</v>
      </c>
      <c r="GO231">
        <v>0</v>
      </c>
      <c r="GP231" t="s">
        <v>386</v>
      </c>
      <c r="GQ231" t="s">
        <v>387</v>
      </c>
      <c r="GR231" t="s">
        <v>388</v>
      </c>
      <c r="GS231" t="s">
        <v>388</v>
      </c>
      <c r="GT231" t="s">
        <v>388</v>
      </c>
      <c r="GU231" t="s">
        <v>388</v>
      </c>
      <c r="GV231">
        <v>0</v>
      </c>
      <c r="GW231">
        <v>100</v>
      </c>
      <c r="GX231">
        <v>100</v>
      </c>
      <c r="GY231">
        <v>0.59899999999999998</v>
      </c>
      <c r="GZ231">
        <v>-0.13800000000000001</v>
      </c>
      <c r="HA231">
        <v>0.59839999999996996</v>
      </c>
      <c r="HB231">
        <v>0</v>
      </c>
      <c r="HC231">
        <v>0</v>
      </c>
      <c r="HD231">
        <v>0</v>
      </c>
      <c r="HE231">
        <v>-0.13997000000000201</v>
      </c>
      <c r="HF231">
        <v>0</v>
      </c>
      <c r="HG231">
        <v>0</v>
      </c>
      <c r="HH231">
        <v>0</v>
      </c>
      <c r="HI231">
        <v>-1</v>
      </c>
      <c r="HJ231">
        <v>-1</v>
      </c>
      <c r="HK231">
        <v>-1</v>
      </c>
      <c r="HL231">
        <v>-1</v>
      </c>
      <c r="HM231">
        <v>4.5999999999999996</v>
      </c>
      <c r="HN231">
        <v>4.5999999999999996</v>
      </c>
      <c r="HO231">
        <v>0.159912</v>
      </c>
      <c r="HP231">
        <v>4.99878</v>
      </c>
      <c r="HQ231">
        <v>1.5490699999999999</v>
      </c>
      <c r="HR231">
        <v>2.3278799999999999</v>
      </c>
      <c r="HS231">
        <v>1.5148900000000001</v>
      </c>
      <c r="HT231">
        <v>1.2206999999999999E-3</v>
      </c>
      <c r="HU231">
        <v>29.3889</v>
      </c>
      <c r="HV231">
        <v>23.956199999999999</v>
      </c>
      <c r="HW231">
        <v>2</v>
      </c>
      <c r="HX231">
        <v>481.69600000000003</v>
      </c>
      <c r="HY231">
        <v>205.93299999999999</v>
      </c>
      <c r="HZ231">
        <v>22</v>
      </c>
      <c r="IA231">
        <v>23.9269</v>
      </c>
      <c r="IB231">
        <v>30.0001</v>
      </c>
      <c r="IC231">
        <v>23.896100000000001</v>
      </c>
      <c r="ID231">
        <v>23.894200000000001</v>
      </c>
      <c r="IE231">
        <v>-1</v>
      </c>
      <c r="IF231">
        <v>-30</v>
      </c>
      <c r="IG231">
        <v>-30</v>
      </c>
      <c r="IH231">
        <v>22</v>
      </c>
      <c r="II231">
        <v>400</v>
      </c>
      <c r="IJ231">
        <v>15.804</v>
      </c>
      <c r="IK231">
        <v>100.682</v>
      </c>
      <c r="IL231">
        <v>101.063</v>
      </c>
    </row>
    <row r="232" spans="1:246" x14ac:dyDescent="0.35">
      <c r="A232">
        <v>214</v>
      </c>
      <c r="B232">
        <v>1717131476</v>
      </c>
      <c r="C232">
        <v>69603.900000095397</v>
      </c>
      <c r="D232" t="s">
        <v>1239</v>
      </c>
      <c r="E232" t="s">
        <v>1240</v>
      </c>
      <c r="F232" t="s">
        <v>381</v>
      </c>
      <c r="G232">
        <v>1717131476</v>
      </c>
      <c r="H232">
        <f t="shared" si="150"/>
        <v>6.4882873096819803E-4</v>
      </c>
      <c r="I232">
        <f t="shared" si="151"/>
        <v>0.64882873096819804</v>
      </c>
      <c r="J232">
        <f t="shared" si="152"/>
        <v>-1.2594320020683987</v>
      </c>
      <c r="K232">
        <f t="shared" si="153"/>
        <v>425.887</v>
      </c>
      <c r="L232">
        <f t="shared" si="154"/>
        <v>462.34384054985793</v>
      </c>
      <c r="M232">
        <f t="shared" si="155"/>
        <v>46.476258310481775</v>
      </c>
      <c r="N232">
        <f t="shared" si="156"/>
        <v>42.811501932276002</v>
      </c>
      <c r="O232">
        <f t="shared" si="157"/>
        <v>4.2923380430791858E-2</v>
      </c>
      <c r="P232">
        <f t="shared" si="158"/>
        <v>2.9344322239793708</v>
      </c>
      <c r="Q232">
        <f t="shared" si="159"/>
        <v>4.2577601982817626E-2</v>
      </c>
      <c r="R232">
        <f t="shared" si="160"/>
        <v>2.6641835739981405E-2</v>
      </c>
      <c r="S232">
        <f t="shared" si="161"/>
        <v>6.2894749999999999E-2</v>
      </c>
      <c r="T232">
        <f t="shared" si="162"/>
        <v>22.574509231874178</v>
      </c>
      <c r="U232">
        <f t="shared" si="163"/>
        <v>22.574509231874178</v>
      </c>
      <c r="V232">
        <f t="shared" si="164"/>
        <v>2.7479176185620227</v>
      </c>
      <c r="W232">
        <f t="shared" si="165"/>
        <v>44.900170749735288</v>
      </c>
      <c r="X232">
        <f t="shared" si="166"/>
        <v>1.2465071398295999</v>
      </c>
      <c r="Y232">
        <f t="shared" si="167"/>
        <v>2.7761746091732822</v>
      </c>
      <c r="Z232">
        <f t="shared" si="168"/>
        <v>1.5014104787324227</v>
      </c>
      <c r="AA232">
        <f t="shared" si="169"/>
        <v>-28.613347035697533</v>
      </c>
      <c r="AB232">
        <f t="shared" si="170"/>
        <v>26.671246663233962</v>
      </c>
      <c r="AC232">
        <f t="shared" si="171"/>
        <v>1.877599348299851</v>
      </c>
      <c r="AD232">
        <f t="shared" si="172"/>
        <v>-1.6062741637199451E-3</v>
      </c>
      <c r="AE232">
        <f t="shared" si="173"/>
        <v>-1.1001886123998035</v>
      </c>
      <c r="AF232">
        <f t="shared" si="174"/>
        <v>0.6442283807671898</v>
      </c>
      <c r="AG232">
        <f t="shared" si="175"/>
        <v>-1.2594320020683987</v>
      </c>
      <c r="AH232">
        <v>429.88893504742703</v>
      </c>
      <c r="AI232">
        <v>431.25785454545502</v>
      </c>
      <c r="AJ232">
        <v>2.9423736882011501E-2</v>
      </c>
      <c r="AK232">
        <v>66.6938835541347</v>
      </c>
      <c r="AL232">
        <f t="shared" si="176"/>
        <v>0.64882873096819804</v>
      </c>
      <c r="AM232">
        <v>11.637430882039</v>
      </c>
      <c r="AN232">
        <v>12.406387272727301</v>
      </c>
      <c r="AO232">
        <v>-1.4405759346478201E-6</v>
      </c>
      <c r="AP232">
        <v>77.838793930282506</v>
      </c>
      <c r="AQ232">
        <v>14</v>
      </c>
      <c r="AR232">
        <v>3</v>
      </c>
      <c r="AS232">
        <f t="shared" si="177"/>
        <v>1</v>
      </c>
      <c r="AT232">
        <f t="shared" si="178"/>
        <v>0</v>
      </c>
      <c r="AU232">
        <f t="shared" si="179"/>
        <v>53790.862870509263</v>
      </c>
      <c r="AV232" t="s">
        <v>1241</v>
      </c>
      <c r="AW232">
        <v>10444.299999999999</v>
      </c>
      <c r="AX232">
        <v>1444.5044</v>
      </c>
      <c r="AY232">
        <v>4027.58</v>
      </c>
      <c r="AZ232">
        <f t="shared" si="180"/>
        <v>0.64134681371940472</v>
      </c>
      <c r="BA232">
        <v>-1.2594320020682599</v>
      </c>
      <c r="BB232" t="s">
        <v>383</v>
      </c>
      <c r="BC232" t="s">
        <v>383</v>
      </c>
      <c r="BD232">
        <v>0</v>
      </c>
      <c r="BE232">
        <v>0</v>
      </c>
      <c r="BF232" t="e">
        <f t="shared" si="181"/>
        <v>#DIV/0!</v>
      </c>
      <c r="BG232">
        <v>0.5</v>
      </c>
      <c r="BH232">
        <f t="shared" si="182"/>
        <v>0.278061</v>
      </c>
      <c r="BI232">
        <f t="shared" si="183"/>
        <v>-1.2594320020683987</v>
      </c>
      <c r="BJ232" t="e">
        <f t="shared" si="184"/>
        <v>#DIV/0!</v>
      </c>
      <c r="BK232">
        <f t="shared" si="185"/>
        <v>-4.990914874007666E-13</v>
      </c>
      <c r="BL232" t="e">
        <f t="shared" si="186"/>
        <v>#DIV/0!</v>
      </c>
      <c r="BM232" t="e">
        <f t="shared" si="187"/>
        <v>#DIV/0!</v>
      </c>
      <c r="BN232" t="s">
        <v>383</v>
      </c>
      <c r="BO232">
        <v>0</v>
      </c>
      <c r="BP232" t="e">
        <f t="shared" si="188"/>
        <v>#DIV/0!</v>
      </c>
      <c r="BQ232" t="e">
        <f t="shared" si="189"/>
        <v>#DIV/0!</v>
      </c>
      <c r="BR232" t="e">
        <f t="shared" si="190"/>
        <v>#DIV/0!</v>
      </c>
      <c r="BS232" t="e">
        <f t="shared" si="191"/>
        <v>#DIV/0!</v>
      </c>
      <c r="BT232">
        <f t="shared" si="192"/>
        <v>0</v>
      </c>
      <c r="BU232">
        <f t="shared" si="193"/>
        <v>1.5592187855438686</v>
      </c>
      <c r="BV232" t="e">
        <f t="shared" si="194"/>
        <v>#DIV/0!</v>
      </c>
      <c r="BW232" t="e">
        <f t="shared" si="195"/>
        <v>#DIV/0!</v>
      </c>
      <c r="BX232">
        <f t="shared" si="196"/>
        <v>0.33102500000000001</v>
      </c>
      <c r="BY232">
        <f t="shared" si="197"/>
        <v>0.278061</v>
      </c>
      <c r="BZ232">
        <f t="shared" si="198"/>
        <v>0.84</v>
      </c>
      <c r="CA232">
        <f t="shared" si="199"/>
        <v>0.19</v>
      </c>
      <c r="CB232">
        <v>1717131476</v>
      </c>
      <c r="CC232">
        <v>425.887</v>
      </c>
      <c r="CD232">
        <v>424.89600000000002</v>
      </c>
      <c r="CE232">
        <v>12.4002</v>
      </c>
      <c r="CF232">
        <v>11.636699999999999</v>
      </c>
      <c r="CG232">
        <v>425.23700000000002</v>
      </c>
      <c r="CH232">
        <v>12.542199999999999</v>
      </c>
      <c r="CI232">
        <v>499.99200000000002</v>
      </c>
      <c r="CJ232">
        <v>100.423</v>
      </c>
      <c r="CK232">
        <v>0.100148</v>
      </c>
      <c r="CL232">
        <v>22.743099999999998</v>
      </c>
      <c r="CM232">
        <v>22.047000000000001</v>
      </c>
      <c r="CN232">
        <v>999.9</v>
      </c>
      <c r="CO232">
        <v>0</v>
      </c>
      <c r="CP232">
        <v>0</v>
      </c>
      <c r="CQ232">
        <v>9985.6200000000008</v>
      </c>
      <c r="CR232">
        <v>0</v>
      </c>
      <c r="CS232">
        <v>1.5289399999999999E-3</v>
      </c>
      <c r="CT232">
        <v>0.33102500000000001</v>
      </c>
      <c r="CU232">
        <v>0</v>
      </c>
      <c r="CV232">
        <v>0</v>
      </c>
      <c r="CW232">
        <v>0</v>
      </c>
      <c r="CX232">
        <v>1444.79</v>
      </c>
      <c r="CY232">
        <v>0.33102500000000001</v>
      </c>
      <c r="CZ232">
        <v>29.7075</v>
      </c>
      <c r="DA232">
        <v>0.33250000000000002</v>
      </c>
      <c r="DB232">
        <v>33.686999999999998</v>
      </c>
      <c r="DC232">
        <v>37.936999999999998</v>
      </c>
      <c r="DD232">
        <v>36.125</v>
      </c>
      <c r="DE232">
        <v>37.875</v>
      </c>
      <c r="DF232">
        <v>37.436999999999998</v>
      </c>
      <c r="DG232">
        <v>0</v>
      </c>
      <c r="DH232">
        <v>0</v>
      </c>
      <c r="DI232">
        <v>0</v>
      </c>
      <c r="DJ232">
        <v>299</v>
      </c>
      <c r="DK232">
        <v>0</v>
      </c>
      <c r="DL232">
        <v>1444.5044</v>
      </c>
      <c r="DM232">
        <v>3.01846153706071</v>
      </c>
      <c r="DN232">
        <v>3.8126922632557001</v>
      </c>
      <c r="DO232">
        <v>28.811199999999999</v>
      </c>
      <c r="DP232">
        <v>15</v>
      </c>
      <c r="DQ232">
        <v>1717131502</v>
      </c>
      <c r="DR232" t="s">
        <v>1242</v>
      </c>
      <c r="DS232">
        <v>1717131502</v>
      </c>
      <c r="DT232">
        <v>1717131498</v>
      </c>
      <c r="DU232">
        <v>215</v>
      </c>
      <c r="DV232">
        <v>5.0999999999999997E-2</v>
      </c>
      <c r="DW232">
        <v>-4.0000000000000001E-3</v>
      </c>
      <c r="DX232">
        <v>0.65</v>
      </c>
      <c r="DY232">
        <v>-0.14199999999999999</v>
      </c>
      <c r="DZ232">
        <v>425</v>
      </c>
      <c r="EA232">
        <v>12</v>
      </c>
      <c r="EB232">
        <v>0.71</v>
      </c>
      <c r="EC232">
        <v>7.0000000000000007E-2</v>
      </c>
      <c r="ED232">
        <v>0.92161328571428602</v>
      </c>
      <c r="EE232">
        <v>0.112158389610391</v>
      </c>
      <c r="EF232">
        <v>4.3304086974329199E-2</v>
      </c>
      <c r="EG232">
        <v>1</v>
      </c>
      <c r="EH232">
        <v>425.82837613035201</v>
      </c>
      <c r="EI232">
        <v>-7.6941546700146995E-2</v>
      </c>
      <c r="EJ232">
        <v>3.8892328776265001E-2</v>
      </c>
      <c r="EK232">
        <v>1</v>
      </c>
      <c r="EL232">
        <v>0.76940790476190501</v>
      </c>
      <c r="EM232">
        <v>-4.9982337662317702E-3</v>
      </c>
      <c r="EN232">
        <v>1.7692010815959201E-3</v>
      </c>
      <c r="EO232">
        <v>1</v>
      </c>
      <c r="EP232">
        <v>3</v>
      </c>
      <c r="EQ232">
        <v>3</v>
      </c>
      <c r="ER232" t="s">
        <v>385</v>
      </c>
      <c r="ES232">
        <v>2.97872</v>
      </c>
      <c r="ET232">
        <v>2.8301799999999999</v>
      </c>
      <c r="EU232">
        <v>0.10390000000000001</v>
      </c>
      <c r="EV232">
        <v>0.10315199999999999</v>
      </c>
      <c r="EW232">
        <v>7.3119900000000002E-2</v>
      </c>
      <c r="EX232">
        <v>6.8203399999999997E-2</v>
      </c>
      <c r="EY232">
        <v>25233.3</v>
      </c>
      <c r="EZ232">
        <v>30837.8</v>
      </c>
      <c r="FA232">
        <v>26055.8</v>
      </c>
      <c r="FB232">
        <v>31246.2</v>
      </c>
      <c r="FC232">
        <v>32374.7</v>
      </c>
      <c r="FD232">
        <v>35500.1</v>
      </c>
      <c r="FE232">
        <v>38355.199999999997</v>
      </c>
      <c r="FF232">
        <v>41435.1</v>
      </c>
      <c r="FG232">
        <v>2.1627200000000002</v>
      </c>
      <c r="FH232">
        <v>1.4960500000000001</v>
      </c>
      <c r="FI232">
        <v>5.7779299999999999E-2</v>
      </c>
      <c r="FJ232">
        <v>0</v>
      </c>
      <c r="FK232">
        <v>21.093699999999998</v>
      </c>
      <c r="FL232">
        <v>999.9</v>
      </c>
      <c r="FM232">
        <v>33.640999999999998</v>
      </c>
      <c r="FN232">
        <v>27.09</v>
      </c>
      <c r="FO232">
        <v>12.0535</v>
      </c>
      <c r="FP232">
        <v>62.764299999999999</v>
      </c>
      <c r="FQ232">
        <v>44.0505</v>
      </c>
      <c r="FR232">
        <v>1</v>
      </c>
      <c r="FS232">
        <v>-0.27472099999999999</v>
      </c>
      <c r="FT232">
        <v>-2.9139399999999999E-2</v>
      </c>
      <c r="FU232">
        <v>20.269300000000001</v>
      </c>
      <c r="FV232">
        <v>5.2475399999999999</v>
      </c>
      <c r="FW232">
        <v>12.039899999999999</v>
      </c>
      <c r="FX232">
        <v>5.0242000000000004</v>
      </c>
      <c r="FY232">
        <v>3.30098</v>
      </c>
      <c r="FZ232">
        <v>999.9</v>
      </c>
      <c r="GA232">
        <v>9999</v>
      </c>
      <c r="GB232">
        <v>9999</v>
      </c>
      <c r="GC232">
        <v>9999</v>
      </c>
      <c r="GD232">
        <v>1.8783300000000001</v>
      </c>
      <c r="GE232">
        <v>1.8799399999999999</v>
      </c>
      <c r="GF232">
        <v>1.87883</v>
      </c>
      <c r="GG232">
        <v>1.87927</v>
      </c>
      <c r="GH232">
        <v>1.8808</v>
      </c>
      <c r="GI232">
        <v>1.87531</v>
      </c>
      <c r="GJ232">
        <v>1.88246</v>
      </c>
      <c r="GK232">
        <v>1.8772599999999999</v>
      </c>
      <c r="GL232">
        <v>5</v>
      </c>
      <c r="GM232">
        <v>0</v>
      </c>
      <c r="GN232">
        <v>0</v>
      </c>
      <c r="GO232">
        <v>0</v>
      </c>
      <c r="GP232" t="s">
        <v>386</v>
      </c>
      <c r="GQ232" t="s">
        <v>387</v>
      </c>
      <c r="GR232" t="s">
        <v>388</v>
      </c>
      <c r="GS232" t="s">
        <v>388</v>
      </c>
      <c r="GT232" t="s">
        <v>388</v>
      </c>
      <c r="GU232" t="s">
        <v>388</v>
      </c>
      <c r="GV232">
        <v>0</v>
      </c>
      <c r="GW232">
        <v>100</v>
      </c>
      <c r="GX232">
        <v>100</v>
      </c>
      <c r="GY232">
        <v>0.65</v>
      </c>
      <c r="GZ232">
        <v>-0.14199999999999999</v>
      </c>
      <c r="HA232">
        <v>0.59927272727264802</v>
      </c>
      <c r="HB232">
        <v>0</v>
      </c>
      <c r="HC232">
        <v>0</v>
      </c>
      <c r="HD232">
        <v>0</v>
      </c>
      <c r="HE232">
        <v>-0.13801818181818101</v>
      </c>
      <c r="HF232">
        <v>0</v>
      </c>
      <c r="HG232">
        <v>0</v>
      </c>
      <c r="HH232">
        <v>0</v>
      </c>
      <c r="HI232">
        <v>-1</v>
      </c>
      <c r="HJ232">
        <v>-1</v>
      </c>
      <c r="HK232">
        <v>-1</v>
      </c>
      <c r="HL232">
        <v>-1</v>
      </c>
      <c r="HM232">
        <v>4.7</v>
      </c>
      <c r="HN232">
        <v>4.5</v>
      </c>
      <c r="HO232">
        <v>0.159912</v>
      </c>
      <c r="HP232">
        <v>4.99878</v>
      </c>
      <c r="HQ232">
        <v>1.5490699999999999</v>
      </c>
      <c r="HR232">
        <v>2.3278799999999999</v>
      </c>
      <c r="HS232">
        <v>1.5148900000000001</v>
      </c>
      <c r="HT232">
        <v>1.2206999999999999E-3</v>
      </c>
      <c r="HU232">
        <v>29.367599999999999</v>
      </c>
      <c r="HV232">
        <v>23.956199999999999</v>
      </c>
      <c r="HW232">
        <v>2</v>
      </c>
      <c r="HX232">
        <v>481.87700000000001</v>
      </c>
      <c r="HY232">
        <v>205.863</v>
      </c>
      <c r="HZ232">
        <v>22</v>
      </c>
      <c r="IA232">
        <v>23.924900000000001</v>
      </c>
      <c r="IB232">
        <v>30</v>
      </c>
      <c r="IC232">
        <v>23.894100000000002</v>
      </c>
      <c r="ID232">
        <v>23.8917</v>
      </c>
      <c r="IE232">
        <v>-1</v>
      </c>
      <c r="IF232">
        <v>-30</v>
      </c>
      <c r="IG232">
        <v>-30</v>
      </c>
      <c r="IH232">
        <v>22</v>
      </c>
      <c r="II232">
        <v>400</v>
      </c>
      <c r="IJ232">
        <v>15.804</v>
      </c>
      <c r="IK232">
        <v>100.681</v>
      </c>
      <c r="IL232">
        <v>101.065</v>
      </c>
    </row>
    <row r="233" spans="1:246" x14ac:dyDescent="0.35">
      <c r="A233">
        <v>215</v>
      </c>
      <c r="B233">
        <v>1717131776.0999999</v>
      </c>
      <c r="C233">
        <v>69904</v>
      </c>
      <c r="D233" t="s">
        <v>1243</v>
      </c>
      <c r="E233" t="s">
        <v>1244</v>
      </c>
      <c r="F233" t="s">
        <v>381</v>
      </c>
      <c r="G233">
        <v>1717131776.0999999</v>
      </c>
      <c r="H233">
        <f t="shared" si="150"/>
        <v>6.4272442300484676E-4</v>
      </c>
      <c r="I233">
        <f t="shared" si="151"/>
        <v>0.64272442300484678</v>
      </c>
      <c r="J233">
        <f t="shared" si="152"/>
        <v>-1.1259543282994766</v>
      </c>
      <c r="K233">
        <f t="shared" si="153"/>
        <v>425.45600000000002</v>
      </c>
      <c r="L233">
        <f t="shared" si="154"/>
        <v>457.60028303312288</v>
      </c>
      <c r="M233">
        <f t="shared" si="155"/>
        <v>45.998832273416383</v>
      </c>
      <c r="N233">
        <f t="shared" si="156"/>
        <v>42.767629106344003</v>
      </c>
      <c r="O233">
        <f t="shared" si="157"/>
        <v>4.220578094699276E-2</v>
      </c>
      <c r="P233">
        <f t="shared" si="158"/>
        <v>2.9399088212686442</v>
      </c>
      <c r="Q233">
        <f t="shared" si="159"/>
        <v>4.1872036365095441E-2</v>
      </c>
      <c r="R233">
        <f t="shared" si="160"/>
        <v>2.61997882309284E-2</v>
      </c>
      <c r="S233">
        <f t="shared" si="161"/>
        <v>6.2894749999999999E-2</v>
      </c>
      <c r="T233">
        <f t="shared" si="162"/>
        <v>22.627695218497248</v>
      </c>
      <c r="U233">
        <f t="shared" si="163"/>
        <v>22.627695218497248</v>
      </c>
      <c r="V233">
        <f t="shared" si="164"/>
        <v>2.7568046626846843</v>
      </c>
      <c r="W233">
        <f t="shared" si="165"/>
        <v>44.689768310103432</v>
      </c>
      <c r="X233">
        <f t="shared" si="166"/>
        <v>1.2445310106730498</v>
      </c>
      <c r="Y233">
        <f t="shared" si="167"/>
        <v>2.7848231434927513</v>
      </c>
      <c r="Z233">
        <f t="shared" si="168"/>
        <v>1.5122736520116344</v>
      </c>
      <c r="AA233">
        <f t="shared" si="169"/>
        <v>-28.344147054513741</v>
      </c>
      <c r="AB233">
        <f t="shared" si="170"/>
        <v>26.422101791653965</v>
      </c>
      <c r="AC233">
        <f t="shared" si="171"/>
        <v>1.8575794240433119</v>
      </c>
      <c r="AD233">
        <f t="shared" si="172"/>
        <v>-1.5710888164619519E-3</v>
      </c>
      <c r="AE233">
        <f t="shared" si="173"/>
        <v>-1.0803875086241514</v>
      </c>
      <c r="AF233">
        <f t="shared" si="174"/>
        <v>0.64331324968369186</v>
      </c>
      <c r="AG233">
        <f t="shared" si="175"/>
        <v>-1.1259543282994766</v>
      </c>
      <c r="AH233">
        <v>429.48879556073001</v>
      </c>
      <c r="AI233">
        <v>430.83926060606001</v>
      </c>
      <c r="AJ233">
        <v>3.0321103011534201E-3</v>
      </c>
      <c r="AK233">
        <v>66.787684576732602</v>
      </c>
      <c r="AL233">
        <f t="shared" si="176"/>
        <v>0.64272442300484678</v>
      </c>
      <c r="AM233">
        <v>11.617548924289199</v>
      </c>
      <c r="AN233">
        <v>12.3792842424242</v>
      </c>
      <c r="AO233">
        <v>-5.0280818706821197E-6</v>
      </c>
      <c r="AP233">
        <v>78.098624807296801</v>
      </c>
      <c r="AQ233">
        <v>14</v>
      </c>
      <c r="AR233">
        <v>3</v>
      </c>
      <c r="AS233">
        <f t="shared" si="177"/>
        <v>1</v>
      </c>
      <c r="AT233">
        <f t="shared" si="178"/>
        <v>0</v>
      </c>
      <c r="AU233">
        <f t="shared" si="179"/>
        <v>53942.566331367496</v>
      </c>
      <c r="AV233" t="s">
        <v>1245</v>
      </c>
      <c r="AW233">
        <v>10445.299999999999</v>
      </c>
      <c r="AX233">
        <v>1439.85192307692</v>
      </c>
      <c r="AY233">
        <v>4065.36</v>
      </c>
      <c r="AZ233">
        <f t="shared" si="180"/>
        <v>0.64582425096992147</v>
      </c>
      <c r="BA233">
        <v>-1.12595432829994</v>
      </c>
      <c r="BB233" t="s">
        <v>383</v>
      </c>
      <c r="BC233" t="s">
        <v>383</v>
      </c>
      <c r="BD233">
        <v>0</v>
      </c>
      <c r="BE233">
        <v>0</v>
      </c>
      <c r="BF233" t="e">
        <f t="shared" si="181"/>
        <v>#DIV/0!</v>
      </c>
      <c r="BG233">
        <v>0.5</v>
      </c>
      <c r="BH233">
        <f t="shared" si="182"/>
        <v>0.278061</v>
      </c>
      <c r="BI233">
        <f t="shared" si="183"/>
        <v>-1.1259543282994766</v>
      </c>
      <c r="BJ233" t="e">
        <f t="shared" si="184"/>
        <v>#DIV/0!</v>
      </c>
      <c r="BK233">
        <f t="shared" si="185"/>
        <v>1.6665662947286398E-12</v>
      </c>
      <c r="BL233" t="e">
        <f t="shared" si="186"/>
        <v>#DIV/0!</v>
      </c>
      <c r="BM233" t="e">
        <f t="shared" si="187"/>
        <v>#DIV/0!</v>
      </c>
      <c r="BN233" t="s">
        <v>383</v>
      </c>
      <c r="BO233">
        <v>0</v>
      </c>
      <c r="BP233" t="e">
        <f t="shared" si="188"/>
        <v>#DIV/0!</v>
      </c>
      <c r="BQ233" t="e">
        <f t="shared" si="189"/>
        <v>#DIV/0!</v>
      </c>
      <c r="BR233" t="e">
        <f t="shared" si="190"/>
        <v>#DIV/0!</v>
      </c>
      <c r="BS233" t="e">
        <f t="shared" si="191"/>
        <v>#DIV/0!</v>
      </c>
      <c r="BT233">
        <f t="shared" si="192"/>
        <v>0</v>
      </c>
      <c r="BU233">
        <f t="shared" si="193"/>
        <v>1.5484088720703273</v>
      </c>
      <c r="BV233" t="e">
        <f t="shared" si="194"/>
        <v>#DIV/0!</v>
      </c>
      <c r="BW233" t="e">
        <f t="shared" si="195"/>
        <v>#DIV/0!</v>
      </c>
      <c r="BX233">
        <f t="shared" si="196"/>
        <v>0.33102500000000001</v>
      </c>
      <c r="BY233">
        <f t="shared" si="197"/>
        <v>0.278061</v>
      </c>
      <c r="BZ233">
        <f t="shared" si="198"/>
        <v>0.84</v>
      </c>
      <c r="CA233">
        <f t="shared" si="199"/>
        <v>0.19</v>
      </c>
      <c r="CB233">
        <v>1717131776.0999999</v>
      </c>
      <c r="CC233">
        <v>425.45600000000002</v>
      </c>
      <c r="CD233">
        <v>424.488</v>
      </c>
      <c r="CE233">
        <v>12.380699999999999</v>
      </c>
      <c r="CF233">
        <v>11.6183</v>
      </c>
      <c r="CG233">
        <v>424.82400000000001</v>
      </c>
      <c r="CH233">
        <v>12.521699999999999</v>
      </c>
      <c r="CI233">
        <v>500.012</v>
      </c>
      <c r="CJ233">
        <v>100.422</v>
      </c>
      <c r="CK233">
        <v>9.9861500000000006E-2</v>
      </c>
      <c r="CL233">
        <v>22.7944</v>
      </c>
      <c r="CM233">
        <v>22.0593</v>
      </c>
      <c r="CN233">
        <v>999.9</v>
      </c>
      <c r="CO233">
        <v>0</v>
      </c>
      <c r="CP233">
        <v>0</v>
      </c>
      <c r="CQ233">
        <v>10016.9</v>
      </c>
      <c r="CR233">
        <v>0</v>
      </c>
      <c r="CS233">
        <v>1.5289399999999999E-3</v>
      </c>
      <c r="CT233">
        <v>0.33102500000000001</v>
      </c>
      <c r="CU233">
        <v>0</v>
      </c>
      <c r="CV233">
        <v>0</v>
      </c>
      <c r="CW233">
        <v>0</v>
      </c>
      <c r="CX233">
        <v>1439.98</v>
      </c>
      <c r="CY233">
        <v>0.33102500000000001</v>
      </c>
      <c r="CZ233">
        <v>32.475000000000001</v>
      </c>
      <c r="DA233">
        <v>4.2500000000000003E-2</v>
      </c>
      <c r="DB233">
        <v>34.686999999999998</v>
      </c>
      <c r="DC233">
        <v>39.375</v>
      </c>
      <c r="DD233">
        <v>37.25</v>
      </c>
      <c r="DE233">
        <v>39.625</v>
      </c>
      <c r="DF233">
        <v>38.5</v>
      </c>
      <c r="DG233">
        <v>0</v>
      </c>
      <c r="DH233">
        <v>0</v>
      </c>
      <c r="DI233">
        <v>0</v>
      </c>
      <c r="DJ233">
        <v>298.799999952316</v>
      </c>
      <c r="DK233">
        <v>0</v>
      </c>
      <c r="DL233">
        <v>1439.85192307692</v>
      </c>
      <c r="DM233">
        <v>-1.2365811681975001</v>
      </c>
      <c r="DN233">
        <v>3.8206837666653199</v>
      </c>
      <c r="DO233">
        <v>31.557884615384602</v>
      </c>
      <c r="DP233">
        <v>15</v>
      </c>
      <c r="DQ233">
        <v>1717131800.0999999</v>
      </c>
      <c r="DR233" t="s">
        <v>1246</v>
      </c>
      <c r="DS233">
        <v>1717131795.0999999</v>
      </c>
      <c r="DT233">
        <v>1717131800.0999999</v>
      </c>
      <c r="DU233">
        <v>216</v>
      </c>
      <c r="DV233">
        <v>-1.7999999999999999E-2</v>
      </c>
      <c r="DW233">
        <v>0</v>
      </c>
      <c r="DX233">
        <v>0.63200000000000001</v>
      </c>
      <c r="DY233">
        <v>-0.14099999999999999</v>
      </c>
      <c r="DZ233">
        <v>425</v>
      </c>
      <c r="EA233">
        <v>12</v>
      </c>
      <c r="EB233">
        <v>0.46</v>
      </c>
      <c r="EC233">
        <v>7.0000000000000007E-2</v>
      </c>
      <c r="ED233">
        <v>0.97329109523809498</v>
      </c>
      <c r="EE233">
        <v>0.124642129870129</v>
      </c>
      <c r="EF233">
        <v>4.4428188711463402E-2</v>
      </c>
      <c r="EG233">
        <v>1</v>
      </c>
      <c r="EH233">
        <v>425.49712617427002</v>
      </c>
      <c r="EI233">
        <v>-0.11894060709196599</v>
      </c>
      <c r="EJ233">
        <v>3.2208116318378298E-2</v>
      </c>
      <c r="EK233">
        <v>1</v>
      </c>
      <c r="EL233">
        <v>0.76266195238095202</v>
      </c>
      <c r="EM233">
        <v>1.0173116883117001E-2</v>
      </c>
      <c r="EN233">
        <v>1.53146650776276E-3</v>
      </c>
      <c r="EO233">
        <v>1</v>
      </c>
      <c r="EP233">
        <v>3</v>
      </c>
      <c r="EQ233">
        <v>3</v>
      </c>
      <c r="ER233" t="s">
        <v>385</v>
      </c>
      <c r="ES233">
        <v>2.97878</v>
      </c>
      <c r="ET233">
        <v>2.8301699999999999</v>
      </c>
      <c r="EU233">
        <v>0.103823</v>
      </c>
      <c r="EV233">
        <v>0.103077</v>
      </c>
      <c r="EW233">
        <v>7.3029300000000005E-2</v>
      </c>
      <c r="EX233">
        <v>6.81224E-2</v>
      </c>
      <c r="EY233">
        <v>25235</v>
      </c>
      <c r="EZ233">
        <v>30839.8</v>
      </c>
      <c r="FA233">
        <v>26055.4</v>
      </c>
      <c r="FB233">
        <v>31245.5</v>
      </c>
      <c r="FC233">
        <v>32377.3</v>
      </c>
      <c r="FD233">
        <v>35502.300000000003</v>
      </c>
      <c r="FE233">
        <v>38354.6</v>
      </c>
      <c r="FF233">
        <v>41434.1</v>
      </c>
      <c r="FG233">
        <v>2.1623000000000001</v>
      </c>
      <c r="FH233">
        <v>1.4959800000000001</v>
      </c>
      <c r="FI233">
        <v>5.9716400000000003E-2</v>
      </c>
      <c r="FJ233">
        <v>0</v>
      </c>
      <c r="FK233">
        <v>21.074000000000002</v>
      </c>
      <c r="FL233">
        <v>999.9</v>
      </c>
      <c r="FM233">
        <v>33.603999999999999</v>
      </c>
      <c r="FN233">
        <v>27.06</v>
      </c>
      <c r="FO233">
        <v>12.019299999999999</v>
      </c>
      <c r="FP233">
        <v>62.431699999999999</v>
      </c>
      <c r="FQ233">
        <v>44.042499999999997</v>
      </c>
      <c r="FR233">
        <v>1</v>
      </c>
      <c r="FS233">
        <v>-0.27466000000000002</v>
      </c>
      <c r="FT233">
        <v>-3.8091E-2</v>
      </c>
      <c r="FU233">
        <v>20.269600000000001</v>
      </c>
      <c r="FV233">
        <v>5.24709</v>
      </c>
      <c r="FW233">
        <v>12.039899999999999</v>
      </c>
      <c r="FX233">
        <v>5.0241499999999997</v>
      </c>
      <c r="FY233">
        <v>3.3010000000000002</v>
      </c>
      <c r="FZ233">
        <v>999.9</v>
      </c>
      <c r="GA233">
        <v>9999</v>
      </c>
      <c r="GB233">
        <v>9999</v>
      </c>
      <c r="GC233">
        <v>9999</v>
      </c>
      <c r="GD233">
        <v>1.8783399999999999</v>
      </c>
      <c r="GE233">
        <v>1.87991</v>
      </c>
      <c r="GF233">
        <v>1.8788199999999999</v>
      </c>
      <c r="GG233">
        <v>1.87927</v>
      </c>
      <c r="GH233">
        <v>1.8808</v>
      </c>
      <c r="GI233">
        <v>1.8752899999999999</v>
      </c>
      <c r="GJ233">
        <v>1.8824799999999999</v>
      </c>
      <c r="GK233">
        <v>1.8772500000000001</v>
      </c>
      <c r="GL233">
        <v>5</v>
      </c>
      <c r="GM233">
        <v>0</v>
      </c>
      <c r="GN233">
        <v>0</v>
      </c>
      <c r="GO233">
        <v>0</v>
      </c>
      <c r="GP233" t="s">
        <v>386</v>
      </c>
      <c r="GQ233" t="s">
        <v>387</v>
      </c>
      <c r="GR233" t="s">
        <v>388</v>
      </c>
      <c r="GS233" t="s">
        <v>388</v>
      </c>
      <c r="GT233" t="s">
        <v>388</v>
      </c>
      <c r="GU233" t="s">
        <v>388</v>
      </c>
      <c r="GV233">
        <v>0</v>
      </c>
      <c r="GW233">
        <v>100</v>
      </c>
      <c r="GX233">
        <v>100</v>
      </c>
      <c r="GY233">
        <v>0.63200000000000001</v>
      </c>
      <c r="GZ233">
        <v>-0.14099999999999999</v>
      </c>
      <c r="HA233">
        <v>0.65030000000001598</v>
      </c>
      <c r="HB233">
        <v>0</v>
      </c>
      <c r="HC233">
        <v>0</v>
      </c>
      <c r="HD233">
        <v>0</v>
      </c>
      <c r="HE233">
        <v>-0.14181000000000099</v>
      </c>
      <c r="HF233">
        <v>0</v>
      </c>
      <c r="HG233">
        <v>0</v>
      </c>
      <c r="HH233">
        <v>0</v>
      </c>
      <c r="HI233">
        <v>-1</v>
      </c>
      <c r="HJ233">
        <v>-1</v>
      </c>
      <c r="HK233">
        <v>-1</v>
      </c>
      <c r="HL233">
        <v>-1</v>
      </c>
      <c r="HM233">
        <v>4.5999999999999996</v>
      </c>
      <c r="HN233">
        <v>4.5999999999999996</v>
      </c>
      <c r="HO233">
        <v>0.159912</v>
      </c>
      <c r="HP233">
        <v>4.99878</v>
      </c>
      <c r="HQ233">
        <v>1.5502899999999999</v>
      </c>
      <c r="HR233">
        <v>2.3278799999999999</v>
      </c>
      <c r="HS233">
        <v>1.5148900000000001</v>
      </c>
      <c r="HT233">
        <v>1.2206999999999999E-3</v>
      </c>
      <c r="HU233">
        <v>29.367599999999999</v>
      </c>
      <c r="HV233">
        <v>23.947399999999998</v>
      </c>
      <c r="HW233">
        <v>2</v>
      </c>
      <c r="HX233">
        <v>481.61599999999999</v>
      </c>
      <c r="HY233">
        <v>205.83099999999999</v>
      </c>
      <c r="HZ233">
        <v>22.000299999999999</v>
      </c>
      <c r="IA233">
        <v>23.9209</v>
      </c>
      <c r="IB233">
        <v>30.0001</v>
      </c>
      <c r="IC233">
        <v>23.894100000000002</v>
      </c>
      <c r="ID233">
        <v>23.8902</v>
      </c>
      <c r="IE233">
        <v>-1</v>
      </c>
      <c r="IF233">
        <v>-30</v>
      </c>
      <c r="IG233">
        <v>-30</v>
      </c>
      <c r="IH233">
        <v>22</v>
      </c>
      <c r="II233">
        <v>400</v>
      </c>
      <c r="IJ233">
        <v>15.804</v>
      </c>
      <c r="IK233">
        <v>100.679</v>
      </c>
      <c r="IL233">
        <v>101.062</v>
      </c>
    </row>
    <row r="234" spans="1:246" x14ac:dyDescent="0.35">
      <c r="A234">
        <v>216</v>
      </c>
      <c r="B234">
        <v>1717132076.0999999</v>
      </c>
      <c r="C234">
        <v>70204</v>
      </c>
      <c r="D234" t="s">
        <v>1247</v>
      </c>
      <c r="E234" t="s">
        <v>1248</v>
      </c>
      <c r="F234" t="s">
        <v>381</v>
      </c>
      <c r="G234">
        <v>1717132076.0999999</v>
      </c>
      <c r="H234">
        <f t="shared" si="150"/>
        <v>6.5240709483073184E-4</v>
      </c>
      <c r="I234">
        <f t="shared" si="151"/>
        <v>0.65240709483073189</v>
      </c>
      <c r="J234">
        <f t="shared" si="152"/>
        <v>-1.1388769862199557</v>
      </c>
      <c r="K234">
        <f t="shared" si="153"/>
        <v>425.089</v>
      </c>
      <c r="L234">
        <f t="shared" si="154"/>
        <v>457.38422057277199</v>
      </c>
      <c r="M234">
        <f t="shared" si="155"/>
        <v>45.977743776849699</v>
      </c>
      <c r="N234">
        <f t="shared" si="156"/>
        <v>42.731323568359997</v>
      </c>
      <c r="O234">
        <f t="shared" si="157"/>
        <v>4.2451506987587304E-2</v>
      </c>
      <c r="P234">
        <f t="shared" si="158"/>
        <v>2.935093263213739</v>
      </c>
      <c r="Q234">
        <f t="shared" si="159"/>
        <v>4.2113332506533908E-2</v>
      </c>
      <c r="R234">
        <f t="shared" si="160"/>
        <v>2.6350991759057273E-2</v>
      </c>
      <c r="S234">
        <f t="shared" si="161"/>
        <v>6.2894749999999999E-2</v>
      </c>
      <c r="T234">
        <f t="shared" si="162"/>
        <v>22.70632807265866</v>
      </c>
      <c r="U234">
        <f t="shared" si="163"/>
        <v>22.70632807265866</v>
      </c>
      <c r="V234">
        <f t="shared" si="164"/>
        <v>2.7699897934021163</v>
      </c>
      <c r="W234">
        <f t="shared" si="165"/>
        <v>44.443887398804833</v>
      </c>
      <c r="X234">
        <f t="shared" si="166"/>
        <v>1.2438042054920002</v>
      </c>
      <c r="Y234">
        <f t="shared" si="167"/>
        <v>2.798594538616908</v>
      </c>
      <c r="Z234">
        <f t="shared" si="168"/>
        <v>1.526185587910116</v>
      </c>
      <c r="AA234">
        <f t="shared" si="169"/>
        <v>-28.771152882035274</v>
      </c>
      <c r="AB234">
        <f t="shared" si="170"/>
        <v>26.816686660867198</v>
      </c>
      <c r="AC234">
        <f t="shared" si="171"/>
        <v>1.8899469084107552</v>
      </c>
      <c r="AD234">
        <f t="shared" si="172"/>
        <v>-1.6245627573212573E-3</v>
      </c>
      <c r="AE234">
        <f t="shared" si="173"/>
        <v>-1.1235976859746486</v>
      </c>
      <c r="AF234">
        <f t="shared" si="174"/>
        <v>0.64940192753665638</v>
      </c>
      <c r="AG234">
        <f t="shared" si="175"/>
        <v>-1.1388769862199557</v>
      </c>
      <c r="AH234">
        <v>429.07908057581602</v>
      </c>
      <c r="AI234">
        <v>430.453103030303</v>
      </c>
      <c r="AJ234">
        <v>1.5806484347114099E-3</v>
      </c>
      <c r="AK234">
        <v>66.693713333785098</v>
      </c>
      <c r="AL234">
        <f t="shared" si="176"/>
        <v>0.65240709483073189</v>
      </c>
      <c r="AM234">
        <v>11.603810158609599</v>
      </c>
      <c r="AN234">
        <v>12.376930303030299</v>
      </c>
      <c r="AO234">
        <v>6.0469113027834201E-6</v>
      </c>
      <c r="AP234">
        <v>77.838313716800698</v>
      </c>
      <c r="AQ234">
        <v>14</v>
      </c>
      <c r="AR234">
        <v>3</v>
      </c>
      <c r="AS234">
        <f t="shared" si="177"/>
        <v>1</v>
      </c>
      <c r="AT234">
        <f t="shared" si="178"/>
        <v>0</v>
      </c>
      <c r="AU234">
        <f t="shared" si="179"/>
        <v>53786.161593579418</v>
      </c>
      <c r="AV234" t="s">
        <v>1249</v>
      </c>
      <c r="AW234">
        <v>10442.9</v>
      </c>
      <c r="AX234">
        <v>1438.50038461538</v>
      </c>
      <c r="AY234">
        <v>4092.86</v>
      </c>
      <c r="AZ234">
        <f t="shared" si="180"/>
        <v>0.64853418279262431</v>
      </c>
      <c r="BA234">
        <v>-1.13887698621958</v>
      </c>
      <c r="BB234" t="s">
        <v>383</v>
      </c>
      <c r="BC234" t="s">
        <v>383</v>
      </c>
      <c r="BD234">
        <v>0</v>
      </c>
      <c r="BE234">
        <v>0</v>
      </c>
      <c r="BF234" t="e">
        <f t="shared" si="181"/>
        <v>#DIV/0!</v>
      </c>
      <c r="BG234">
        <v>0.5</v>
      </c>
      <c r="BH234">
        <f t="shared" si="182"/>
        <v>0.278061</v>
      </c>
      <c r="BI234">
        <f t="shared" si="183"/>
        <v>-1.1388769862199557</v>
      </c>
      <c r="BJ234" t="e">
        <f t="shared" si="184"/>
        <v>#DIV/0!</v>
      </c>
      <c r="BK234">
        <f t="shared" si="185"/>
        <v>-1.3511404746913553E-12</v>
      </c>
      <c r="BL234" t="e">
        <f t="shared" si="186"/>
        <v>#DIV/0!</v>
      </c>
      <c r="BM234" t="e">
        <f t="shared" si="187"/>
        <v>#DIV/0!</v>
      </c>
      <c r="BN234" t="s">
        <v>383</v>
      </c>
      <c r="BO234">
        <v>0</v>
      </c>
      <c r="BP234" t="e">
        <f t="shared" si="188"/>
        <v>#DIV/0!</v>
      </c>
      <c r="BQ234" t="e">
        <f t="shared" si="189"/>
        <v>#DIV/0!</v>
      </c>
      <c r="BR234" t="e">
        <f t="shared" si="190"/>
        <v>#DIV/0!</v>
      </c>
      <c r="BS234" t="e">
        <f t="shared" si="191"/>
        <v>#DIV/0!</v>
      </c>
      <c r="BT234">
        <f t="shared" si="192"/>
        <v>0</v>
      </c>
      <c r="BU234">
        <f t="shared" si="193"/>
        <v>1.5419387698177209</v>
      </c>
      <c r="BV234" t="e">
        <f t="shared" si="194"/>
        <v>#DIV/0!</v>
      </c>
      <c r="BW234" t="e">
        <f t="shared" si="195"/>
        <v>#DIV/0!</v>
      </c>
      <c r="BX234">
        <f t="shared" si="196"/>
        <v>0.33102500000000001</v>
      </c>
      <c r="BY234">
        <f t="shared" si="197"/>
        <v>0.278061</v>
      </c>
      <c r="BZ234">
        <f t="shared" si="198"/>
        <v>0.84</v>
      </c>
      <c r="CA234">
        <f t="shared" si="199"/>
        <v>0.19</v>
      </c>
      <c r="CB234">
        <v>1717132076.0999999</v>
      </c>
      <c r="CC234">
        <v>425.089</v>
      </c>
      <c r="CD234">
        <v>424.072</v>
      </c>
      <c r="CE234">
        <v>12.3733</v>
      </c>
      <c r="CF234">
        <v>11.6037</v>
      </c>
      <c r="CG234">
        <v>424.46</v>
      </c>
      <c r="CH234">
        <v>12.516299999999999</v>
      </c>
      <c r="CI234">
        <v>500.02600000000001</v>
      </c>
      <c r="CJ234">
        <v>100.423</v>
      </c>
      <c r="CK234">
        <v>0.10024</v>
      </c>
      <c r="CL234">
        <v>22.875800000000002</v>
      </c>
      <c r="CM234">
        <v>22.110800000000001</v>
      </c>
      <c r="CN234">
        <v>999.9</v>
      </c>
      <c r="CO234">
        <v>0</v>
      </c>
      <c r="CP234">
        <v>0</v>
      </c>
      <c r="CQ234">
        <v>9989.3799999999992</v>
      </c>
      <c r="CR234">
        <v>0</v>
      </c>
      <c r="CS234">
        <v>1.5289399999999999E-3</v>
      </c>
      <c r="CT234">
        <v>0.33102500000000001</v>
      </c>
      <c r="CU234">
        <v>0</v>
      </c>
      <c r="CV234">
        <v>0</v>
      </c>
      <c r="CW234">
        <v>0</v>
      </c>
      <c r="CX234">
        <v>1439.13</v>
      </c>
      <c r="CY234">
        <v>0.33102500000000001</v>
      </c>
      <c r="CZ234">
        <v>39.962499999999999</v>
      </c>
      <c r="DA234">
        <v>-0.41</v>
      </c>
      <c r="DB234">
        <v>35.375</v>
      </c>
      <c r="DC234">
        <v>40.061999999999998</v>
      </c>
      <c r="DD234">
        <v>38.061999999999998</v>
      </c>
      <c r="DE234">
        <v>40.25</v>
      </c>
      <c r="DF234">
        <v>39.186999999999998</v>
      </c>
      <c r="DG234">
        <v>0</v>
      </c>
      <c r="DH234">
        <v>0</v>
      </c>
      <c r="DI234">
        <v>0</v>
      </c>
      <c r="DJ234">
        <v>299</v>
      </c>
      <c r="DK234">
        <v>0</v>
      </c>
      <c r="DL234">
        <v>1438.50038461538</v>
      </c>
      <c r="DM234">
        <v>1.0670085774884199</v>
      </c>
      <c r="DN234">
        <v>6.0181195916771602</v>
      </c>
      <c r="DO234">
        <v>40.4348076923077</v>
      </c>
      <c r="DP234">
        <v>15</v>
      </c>
      <c r="DQ234">
        <v>1717132102.0999999</v>
      </c>
      <c r="DR234" t="s">
        <v>1250</v>
      </c>
      <c r="DS234">
        <v>1717132102.0999999</v>
      </c>
      <c r="DT234">
        <v>1717132098.0999999</v>
      </c>
      <c r="DU234">
        <v>217</v>
      </c>
      <c r="DV234">
        <v>-3.0000000000000001E-3</v>
      </c>
      <c r="DW234">
        <v>-1E-3</v>
      </c>
      <c r="DX234">
        <v>0.629</v>
      </c>
      <c r="DY234">
        <v>-0.14299999999999999</v>
      </c>
      <c r="DZ234">
        <v>424</v>
      </c>
      <c r="EA234">
        <v>12</v>
      </c>
      <c r="EB234">
        <v>0.34</v>
      </c>
      <c r="EC234">
        <v>0.1</v>
      </c>
      <c r="ED234">
        <v>0.97308335000000001</v>
      </c>
      <c r="EE234">
        <v>0.16764184962406001</v>
      </c>
      <c r="EF234">
        <v>3.28043205588456E-2</v>
      </c>
      <c r="EG234">
        <v>1</v>
      </c>
      <c r="EH234">
        <v>425.09406786451899</v>
      </c>
      <c r="EI234">
        <v>0.11421424788489901</v>
      </c>
      <c r="EJ234">
        <v>2.0170854891020301E-2</v>
      </c>
      <c r="EK234">
        <v>1</v>
      </c>
      <c r="EL234">
        <v>0.77065874999999995</v>
      </c>
      <c r="EM234">
        <v>7.3593834586455796E-3</v>
      </c>
      <c r="EN234">
        <v>1.91339253356441E-3</v>
      </c>
      <c r="EO234">
        <v>1</v>
      </c>
      <c r="EP234">
        <v>3</v>
      </c>
      <c r="EQ234">
        <v>3</v>
      </c>
      <c r="ER234" t="s">
        <v>385</v>
      </c>
      <c r="ES234">
        <v>2.9788100000000002</v>
      </c>
      <c r="ET234">
        <v>2.8302999999999998</v>
      </c>
      <c r="EU234">
        <v>0.103756</v>
      </c>
      <c r="EV234">
        <v>0.10299999999999999</v>
      </c>
      <c r="EW234">
        <v>7.3005500000000001E-2</v>
      </c>
      <c r="EX234">
        <v>6.8058400000000005E-2</v>
      </c>
      <c r="EY234">
        <v>25237.3</v>
      </c>
      <c r="EZ234">
        <v>30842.3</v>
      </c>
      <c r="FA234">
        <v>26055.8</v>
      </c>
      <c r="FB234">
        <v>31245.5</v>
      </c>
      <c r="FC234">
        <v>32378.6</v>
      </c>
      <c r="FD234">
        <v>35504.5</v>
      </c>
      <c r="FE234">
        <v>38355.1</v>
      </c>
      <c r="FF234">
        <v>41433.800000000003</v>
      </c>
      <c r="FG234">
        <v>2.1624500000000002</v>
      </c>
      <c r="FH234">
        <v>1.496</v>
      </c>
      <c r="FI234">
        <v>5.9586E-2</v>
      </c>
      <c r="FJ234">
        <v>0</v>
      </c>
      <c r="FK234">
        <v>21.127700000000001</v>
      </c>
      <c r="FL234">
        <v>999.9</v>
      </c>
      <c r="FM234">
        <v>33.561</v>
      </c>
      <c r="FN234">
        <v>27.06</v>
      </c>
      <c r="FO234">
        <v>12.0038</v>
      </c>
      <c r="FP234">
        <v>62.881700000000002</v>
      </c>
      <c r="FQ234">
        <v>44.0304</v>
      </c>
      <c r="FR234">
        <v>1</v>
      </c>
      <c r="FS234">
        <v>-0.27462900000000001</v>
      </c>
      <c r="FT234">
        <v>-3.5403000000000001E-3</v>
      </c>
      <c r="FU234">
        <v>20.269600000000001</v>
      </c>
      <c r="FV234">
        <v>5.2478400000000001</v>
      </c>
      <c r="FW234">
        <v>12.039899999999999</v>
      </c>
      <c r="FX234">
        <v>5.0240999999999998</v>
      </c>
      <c r="FY234">
        <v>3.30098</v>
      </c>
      <c r="FZ234">
        <v>999.9</v>
      </c>
      <c r="GA234">
        <v>9999</v>
      </c>
      <c r="GB234">
        <v>9999</v>
      </c>
      <c r="GC234">
        <v>9999</v>
      </c>
      <c r="GD234">
        <v>1.8783099999999999</v>
      </c>
      <c r="GE234">
        <v>1.87988</v>
      </c>
      <c r="GF234">
        <v>1.8788199999999999</v>
      </c>
      <c r="GG234">
        <v>1.8792800000000001</v>
      </c>
      <c r="GH234">
        <v>1.8808</v>
      </c>
      <c r="GI234">
        <v>1.8753</v>
      </c>
      <c r="GJ234">
        <v>1.8824799999999999</v>
      </c>
      <c r="GK234">
        <v>1.8772500000000001</v>
      </c>
      <c r="GL234">
        <v>5</v>
      </c>
      <c r="GM234">
        <v>0</v>
      </c>
      <c r="GN234">
        <v>0</v>
      </c>
      <c r="GO234">
        <v>0</v>
      </c>
      <c r="GP234" t="s">
        <v>386</v>
      </c>
      <c r="GQ234" t="s">
        <v>387</v>
      </c>
      <c r="GR234" t="s">
        <v>388</v>
      </c>
      <c r="GS234" t="s">
        <v>388</v>
      </c>
      <c r="GT234" t="s">
        <v>388</v>
      </c>
      <c r="GU234" t="s">
        <v>388</v>
      </c>
      <c r="GV234">
        <v>0</v>
      </c>
      <c r="GW234">
        <v>100</v>
      </c>
      <c r="GX234">
        <v>100</v>
      </c>
      <c r="GY234">
        <v>0.629</v>
      </c>
      <c r="GZ234">
        <v>-0.14299999999999999</v>
      </c>
      <c r="HA234">
        <v>0.63227272727272099</v>
      </c>
      <c r="HB234">
        <v>0</v>
      </c>
      <c r="HC234">
        <v>0</v>
      </c>
      <c r="HD234">
        <v>0</v>
      </c>
      <c r="HE234">
        <v>-0.14136000000000101</v>
      </c>
      <c r="HF234">
        <v>0</v>
      </c>
      <c r="HG234">
        <v>0</v>
      </c>
      <c r="HH234">
        <v>0</v>
      </c>
      <c r="HI234">
        <v>-1</v>
      </c>
      <c r="HJ234">
        <v>-1</v>
      </c>
      <c r="HK234">
        <v>-1</v>
      </c>
      <c r="HL234">
        <v>-1</v>
      </c>
      <c r="HM234">
        <v>4.7</v>
      </c>
      <c r="HN234">
        <v>4.5999999999999996</v>
      </c>
      <c r="HO234">
        <v>0.159912</v>
      </c>
      <c r="HP234">
        <v>4.99878</v>
      </c>
      <c r="HQ234">
        <v>1.5502899999999999</v>
      </c>
      <c r="HR234">
        <v>2.3278799999999999</v>
      </c>
      <c r="HS234">
        <v>1.5148900000000001</v>
      </c>
      <c r="HT234">
        <v>1.2206999999999999E-3</v>
      </c>
      <c r="HU234">
        <v>29.367599999999999</v>
      </c>
      <c r="HV234">
        <v>23.956199999999999</v>
      </c>
      <c r="HW234">
        <v>2</v>
      </c>
      <c r="HX234">
        <v>481.72699999999998</v>
      </c>
      <c r="HY234">
        <v>205.84800000000001</v>
      </c>
      <c r="HZ234">
        <v>21.9999</v>
      </c>
      <c r="IA234">
        <v>23.9269</v>
      </c>
      <c r="IB234">
        <v>30.0001</v>
      </c>
      <c r="IC234">
        <v>23.896100000000001</v>
      </c>
      <c r="ID234">
        <v>23.892199999999999</v>
      </c>
      <c r="IE234">
        <v>-1</v>
      </c>
      <c r="IF234">
        <v>-30</v>
      </c>
      <c r="IG234">
        <v>-30</v>
      </c>
      <c r="IH234">
        <v>22</v>
      </c>
      <c r="II234">
        <v>400</v>
      </c>
      <c r="IJ234">
        <v>15.804</v>
      </c>
      <c r="IK234">
        <v>100.68</v>
      </c>
      <c r="IL234">
        <v>101.062</v>
      </c>
    </row>
    <row r="235" spans="1:246" x14ac:dyDescent="0.35">
      <c r="A235">
        <v>217</v>
      </c>
      <c r="B235">
        <v>1717132376.0999999</v>
      </c>
      <c r="C235">
        <v>70504</v>
      </c>
      <c r="D235" t="s">
        <v>1251</v>
      </c>
      <c r="E235" t="s">
        <v>1252</v>
      </c>
      <c r="F235" t="s">
        <v>381</v>
      </c>
      <c r="G235">
        <v>1717132376.0999999</v>
      </c>
      <c r="H235">
        <f t="shared" si="150"/>
        <v>6.5918351580577963E-4</v>
      </c>
      <c r="I235">
        <f t="shared" si="151"/>
        <v>0.65918351580577961</v>
      </c>
      <c r="J235">
        <f t="shared" si="152"/>
        <v>-1.0643532881424402</v>
      </c>
      <c r="K235">
        <f t="shared" si="153"/>
        <v>424.76</v>
      </c>
      <c r="L235">
        <f t="shared" si="154"/>
        <v>454.07025747607759</v>
      </c>
      <c r="M235">
        <f t="shared" si="155"/>
        <v>45.644937947735542</v>
      </c>
      <c r="N235">
        <f t="shared" si="156"/>
        <v>42.698554955896007</v>
      </c>
      <c r="O235">
        <f t="shared" si="157"/>
        <v>4.2581070621644852E-2</v>
      </c>
      <c r="P235">
        <f t="shared" si="158"/>
        <v>2.9365377359217102</v>
      </c>
      <c r="Q235">
        <f t="shared" si="159"/>
        <v>4.2241003590788286E-2</v>
      </c>
      <c r="R235">
        <f t="shared" si="160"/>
        <v>2.6430954395912143E-2</v>
      </c>
      <c r="S235">
        <f t="shared" si="161"/>
        <v>6.2894749999999999E-2</v>
      </c>
      <c r="T235">
        <f t="shared" si="162"/>
        <v>22.773650516310319</v>
      </c>
      <c r="U235">
        <f t="shared" si="163"/>
        <v>22.773650516310319</v>
      </c>
      <c r="V235">
        <f t="shared" si="164"/>
        <v>2.7813222068612684</v>
      </c>
      <c r="W235">
        <f t="shared" si="165"/>
        <v>44.266364462248013</v>
      </c>
      <c r="X235">
        <f t="shared" si="166"/>
        <v>1.2440241477568401</v>
      </c>
      <c r="Y235">
        <f t="shared" si="167"/>
        <v>2.8103147002681679</v>
      </c>
      <c r="Z235">
        <f t="shared" si="168"/>
        <v>1.5372980591044283</v>
      </c>
      <c r="AA235">
        <f t="shared" si="169"/>
        <v>-29.069993047034881</v>
      </c>
      <c r="AB235">
        <f t="shared" si="170"/>
        <v>27.095465887540708</v>
      </c>
      <c r="AC235">
        <f t="shared" si="171"/>
        <v>1.9099747585840456</v>
      </c>
      <c r="AD235">
        <f t="shared" si="172"/>
        <v>-1.6576509101255965E-3</v>
      </c>
      <c r="AE235">
        <f t="shared" si="173"/>
        <v>-1.04655315744498</v>
      </c>
      <c r="AF235">
        <f t="shared" si="174"/>
        <v>0.66098059087093108</v>
      </c>
      <c r="AG235">
        <f t="shared" si="175"/>
        <v>-1.0643532881424402</v>
      </c>
      <c r="AH235">
        <v>428.82283545323799</v>
      </c>
      <c r="AI235">
        <v>430.13834545454603</v>
      </c>
      <c r="AJ235">
        <v>-4.2711291463581203E-3</v>
      </c>
      <c r="AK235">
        <v>66.693964697983105</v>
      </c>
      <c r="AL235">
        <f t="shared" si="176"/>
        <v>0.65918351580577961</v>
      </c>
      <c r="AM235">
        <v>11.5923326734478</v>
      </c>
      <c r="AN235">
        <v>12.3736236363636</v>
      </c>
      <c r="AO235">
        <v>-3.06513749772811E-6</v>
      </c>
      <c r="AP235">
        <v>77.839017720238203</v>
      </c>
      <c r="AQ235">
        <v>14</v>
      </c>
      <c r="AR235">
        <v>3</v>
      </c>
      <c r="AS235">
        <f t="shared" si="177"/>
        <v>1</v>
      </c>
      <c r="AT235">
        <f t="shared" si="178"/>
        <v>0</v>
      </c>
      <c r="AU235">
        <f t="shared" si="179"/>
        <v>53816.087397490635</v>
      </c>
      <c r="AV235" t="s">
        <v>1253</v>
      </c>
      <c r="AW235">
        <v>10436.5</v>
      </c>
      <c r="AX235">
        <v>1439.664</v>
      </c>
      <c r="AY235">
        <v>4116.1000000000004</v>
      </c>
      <c r="AZ235">
        <f t="shared" si="180"/>
        <v>0.65023590291781064</v>
      </c>
      <c r="BA235">
        <v>-1.0643532881417399</v>
      </c>
      <c r="BB235" t="s">
        <v>383</v>
      </c>
      <c r="BC235" t="s">
        <v>383</v>
      </c>
      <c r="BD235">
        <v>0</v>
      </c>
      <c r="BE235">
        <v>0</v>
      </c>
      <c r="BF235" t="e">
        <f t="shared" si="181"/>
        <v>#DIV/0!</v>
      </c>
      <c r="BG235">
        <v>0.5</v>
      </c>
      <c r="BH235">
        <f t="shared" si="182"/>
        <v>0.278061</v>
      </c>
      <c r="BI235">
        <f t="shared" si="183"/>
        <v>-1.0643532881424402</v>
      </c>
      <c r="BJ235" t="e">
        <f t="shared" si="184"/>
        <v>#DIV/0!</v>
      </c>
      <c r="BK235">
        <f t="shared" si="185"/>
        <v>-2.5186152820192286E-12</v>
      </c>
      <c r="BL235" t="e">
        <f t="shared" si="186"/>
        <v>#DIV/0!</v>
      </c>
      <c r="BM235" t="e">
        <f t="shared" si="187"/>
        <v>#DIV/0!</v>
      </c>
      <c r="BN235" t="s">
        <v>383</v>
      </c>
      <c r="BO235">
        <v>0</v>
      </c>
      <c r="BP235" t="e">
        <f t="shared" si="188"/>
        <v>#DIV/0!</v>
      </c>
      <c r="BQ235" t="e">
        <f t="shared" si="189"/>
        <v>#DIV/0!</v>
      </c>
      <c r="BR235" t="e">
        <f t="shared" si="190"/>
        <v>#DIV/0!</v>
      </c>
      <c r="BS235" t="e">
        <f t="shared" si="191"/>
        <v>#DIV/0!</v>
      </c>
      <c r="BT235">
        <f t="shared" si="192"/>
        <v>0</v>
      </c>
      <c r="BU235">
        <f t="shared" si="193"/>
        <v>1.5379033909273374</v>
      </c>
      <c r="BV235" t="e">
        <f t="shared" si="194"/>
        <v>#DIV/0!</v>
      </c>
      <c r="BW235" t="e">
        <f t="shared" si="195"/>
        <v>#DIV/0!</v>
      </c>
      <c r="BX235">
        <f t="shared" si="196"/>
        <v>0.33102500000000001</v>
      </c>
      <c r="BY235">
        <f t="shared" si="197"/>
        <v>0.278061</v>
      </c>
      <c r="BZ235">
        <f t="shared" si="198"/>
        <v>0.84</v>
      </c>
      <c r="CA235">
        <f t="shared" si="199"/>
        <v>0.19</v>
      </c>
      <c r="CB235">
        <v>1717132376.0999999</v>
      </c>
      <c r="CC235">
        <v>424.76</v>
      </c>
      <c r="CD235">
        <v>423.84100000000001</v>
      </c>
      <c r="CE235">
        <v>12.375400000000001</v>
      </c>
      <c r="CF235">
        <v>11.592000000000001</v>
      </c>
      <c r="CG235">
        <v>424.14699999999999</v>
      </c>
      <c r="CH235">
        <v>12.516400000000001</v>
      </c>
      <c r="CI235">
        <v>499.97500000000002</v>
      </c>
      <c r="CJ235">
        <v>100.42400000000001</v>
      </c>
      <c r="CK235">
        <v>9.9954600000000005E-2</v>
      </c>
      <c r="CL235">
        <v>22.944800000000001</v>
      </c>
      <c r="CM235">
        <v>22.155100000000001</v>
      </c>
      <c r="CN235">
        <v>999.9</v>
      </c>
      <c r="CO235">
        <v>0</v>
      </c>
      <c r="CP235">
        <v>0</v>
      </c>
      <c r="CQ235">
        <v>9997.5</v>
      </c>
      <c r="CR235">
        <v>0</v>
      </c>
      <c r="CS235">
        <v>1.5289399999999999E-3</v>
      </c>
      <c r="CT235">
        <v>0.33102500000000001</v>
      </c>
      <c r="CU235">
        <v>0</v>
      </c>
      <c r="CV235">
        <v>0</v>
      </c>
      <c r="CW235">
        <v>0</v>
      </c>
      <c r="CX235">
        <v>1439.81</v>
      </c>
      <c r="CY235">
        <v>0.33102500000000001</v>
      </c>
      <c r="CZ235">
        <v>57.664999999999999</v>
      </c>
      <c r="DA235">
        <v>-0.27750000000000002</v>
      </c>
      <c r="DB235">
        <v>35.936999999999998</v>
      </c>
      <c r="DC235">
        <v>40.561999999999998</v>
      </c>
      <c r="DD235">
        <v>38.561999999999998</v>
      </c>
      <c r="DE235">
        <v>40.686999999999998</v>
      </c>
      <c r="DF235">
        <v>39.686999999999998</v>
      </c>
      <c r="DG235">
        <v>0</v>
      </c>
      <c r="DH235">
        <v>0</v>
      </c>
      <c r="DI235">
        <v>0</v>
      </c>
      <c r="DJ235">
        <v>298.799999952316</v>
      </c>
      <c r="DK235">
        <v>0</v>
      </c>
      <c r="DL235">
        <v>1439.664</v>
      </c>
      <c r="DM235">
        <v>0.31307688034765002</v>
      </c>
      <c r="DN235">
        <v>10.2178846865128</v>
      </c>
      <c r="DO235">
        <v>56.012799999999999</v>
      </c>
      <c r="DP235">
        <v>15</v>
      </c>
      <c r="DQ235">
        <v>1717132409.0999999</v>
      </c>
      <c r="DR235" t="s">
        <v>1254</v>
      </c>
      <c r="DS235">
        <v>1717132409.0999999</v>
      </c>
      <c r="DT235">
        <v>1717132400.0999999</v>
      </c>
      <c r="DU235">
        <v>218</v>
      </c>
      <c r="DV235">
        <v>-1.7000000000000001E-2</v>
      </c>
      <c r="DW235">
        <v>2E-3</v>
      </c>
      <c r="DX235">
        <v>0.61299999999999999</v>
      </c>
      <c r="DY235">
        <v>-0.14099999999999999</v>
      </c>
      <c r="DZ235">
        <v>424</v>
      </c>
      <c r="EA235">
        <v>12</v>
      </c>
      <c r="EB235">
        <v>0.72</v>
      </c>
      <c r="EC235">
        <v>0.1</v>
      </c>
      <c r="ED235">
        <v>0.96333469999999999</v>
      </c>
      <c r="EE235">
        <v>0.203100360902255</v>
      </c>
      <c r="EF235">
        <v>3.75257838040726E-2</v>
      </c>
      <c r="EG235">
        <v>1</v>
      </c>
      <c r="EH235">
        <v>424.82266788963602</v>
      </c>
      <c r="EI235">
        <v>2.4214632754339799E-2</v>
      </c>
      <c r="EJ235">
        <v>3.3199800599893602E-2</v>
      </c>
      <c r="EK235">
        <v>1</v>
      </c>
      <c r="EL235">
        <v>0.78068210000000005</v>
      </c>
      <c r="EM235">
        <v>1.24243308270686E-2</v>
      </c>
      <c r="EN235">
        <v>1.6975014845354399E-3</v>
      </c>
      <c r="EO235">
        <v>1</v>
      </c>
      <c r="EP235">
        <v>3</v>
      </c>
      <c r="EQ235">
        <v>3</v>
      </c>
      <c r="ER235" t="s">
        <v>385</v>
      </c>
      <c r="ES235">
        <v>2.9786800000000002</v>
      </c>
      <c r="ET235">
        <v>2.8300900000000002</v>
      </c>
      <c r="EU235">
        <v>0.103699</v>
      </c>
      <c r="EV235">
        <v>0.10295899999999999</v>
      </c>
      <c r="EW235">
        <v>7.3006699999999994E-2</v>
      </c>
      <c r="EX235">
        <v>6.8007799999999993E-2</v>
      </c>
      <c r="EY235">
        <v>25239.200000000001</v>
      </c>
      <c r="EZ235">
        <v>30842.9</v>
      </c>
      <c r="FA235">
        <v>26056.1</v>
      </c>
      <c r="FB235">
        <v>31244.6</v>
      </c>
      <c r="FC235">
        <v>32379</v>
      </c>
      <c r="FD235">
        <v>35505.599999999999</v>
      </c>
      <c r="FE235">
        <v>38355.699999999997</v>
      </c>
      <c r="FF235">
        <v>41432.800000000003</v>
      </c>
      <c r="FG235">
        <v>2.16215</v>
      </c>
      <c r="FH235">
        <v>1.4962</v>
      </c>
      <c r="FI235">
        <v>5.9478000000000003E-2</v>
      </c>
      <c r="FJ235">
        <v>0</v>
      </c>
      <c r="FK235">
        <v>21.1739</v>
      </c>
      <c r="FL235">
        <v>999.9</v>
      </c>
      <c r="FM235">
        <v>33.536999999999999</v>
      </c>
      <c r="FN235">
        <v>27.06</v>
      </c>
      <c r="FO235">
        <v>11.9945</v>
      </c>
      <c r="FP235">
        <v>62.701799999999999</v>
      </c>
      <c r="FQ235">
        <v>44.022399999999998</v>
      </c>
      <c r="FR235">
        <v>1</v>
      </c>
      <c r="FS235">
        <v>-0.27424799999999999</v>
      </c>
      <c r="FT235">
        <v>2.3665599999999998E-2</v>
      </c>
      <c r="FU235">
        <v>20.2698</v>
      </c>
      <c r="FV235">
        <v>5.2475399999999999</v>
      </c>
      <c r="FW235">
        <v>12.039899999999999</v>
      </c>
      <c r="FX235">
        <v>5.0247000000000002</v>
      </c>
      <c r="FY235">
        <v>3.3009499999999998</v>
      </c>
      <c r="FZ235">
        <v>999.9</v>
      </c>
      <c r="GA235">
        <v>9999</v>
      </c>
      <c r="GB235">
        <v>9999</v>
      </c>
      <c r="GC235">
        <v>9999</v>
      </c>
      <c r="GD235">
        <v>1.8783300000000001</v>
      </c>
      <c r="GE235">
        <v>1.8798900000000001</v>
      </c>
      <c r="GF235">
        <v>1.8788100000000001</v>
      </c>
      <c r="GG235">
        <v>1.87927</v>
      </c>
      <c r="GH235">
        <v>1.8808</v>
      </c>
      <c r="GI235">
        <v>1.8752500000000001</v>
      </c>
      <c r="GJ235">
        <v>1.88242</v>
      </c>
      <c r="GK235">
        <v>1.87717</v>
      </c>
      <c r="GL235">
        <v>5</v>
      </c>
      <c r="GM235">
        <v>0</v>
      </c>
      <c r="GN235">
        <v>0</v>
      </c>
      <c r="GO235">
        <v>0</v>
      </c>
      <c r="GP235" t="s">
        <v>386</v>
      </c>
      <c r="GQ235" t="s">
        <v>387</v>
      </c>
      <c r="GR235" t="s">
        <v>388</v>
      </c>
      <c r="GS235" t="s">
        <v>388</v>
      </c>
      <c r="GT235" t="s">
        <v>388</v>
      </c>
      <c r="GU235" t="s">
        <v>388</v>
      </c>
      <c r="GV235">
        <v>0</v>
      </c>
      <c r="GW235">
        <v>100</v>
      </c>
      <c r="GX235">
        <v>100</v>
      </c>
      <c r="GY235">
        <v>0.61299999999999999</v>
      </c>
      <c r="GZ235">
        <v>-0.14099999999999999</v>
      </c>
      <c r="HA235">
        <v>0.62929999999994402</v>
      </c>
      <c r="HB235">
        <v>0</v>
      </c>
      <c r="HC235">
        <v>0</v>
      </c>
      <c r="HD235">
        <v>0</v>
      </c>
      <c r="HE235">
        <v>-0.14258999999999999</v>
      </c>
      <c r="HF235">
        <v>0</v>
      </c>
      <c r="HG235">
        <v>0</v>
      </c>
      <c r="HH235">
        <v>0</v>
      </c>
      <c r="HI235">
        <v>-1</v>
      </c>
      <c r="HJ235">
        <v>-1</v>
      </c>
      <c r="HK235">
        <v>-1</v>
      </c>
      <c r="HL235">
        <v>-1</v>
      </c>
      <c r="HM235">
        <v>4.5999999999999996</v>
      </c>
      <c r="HN235">
        <v>4.5999999999999996</v>
      </c>
      <c r="HO235">
        <v>0.159912</v>
      </c>
      <c r="HP235">
        <v>4.99878</v>
      </c>
      <c r="HQ235">
        <v>1.5502899999999999</v>
      </c>
      <c r="HR235">
        <v>2.3278799999999999</v>
      </c>
      <c r="HS235">
        <v>1.5148900000000001</v>
      </c>
      <c r="HT235">
        <v>1.2206999999999999E-3</v>
      </c>
      <c r="HU235">
        <v>29.367599999999999</v>
      </c>
      <c r="HV235">
        <v>23.947399999999998</v>
      </c>
      <c r="HW235">
        <v>2</v>
      </c>
      <c r="HX235">
        <v>481.54300000000001</v>
      </c>
      <c r="HY235">
        <v>205.916</v>
      </c>
      <c r="HZ235">
        <v>22.0001</v>
      </c>
      <c r="IA235">
        <v>23.928899999999999</v>
      </c>
      <c r="IB235">
        <v>30.0001</v>
      </c>
      <c r="IC235">
        <v>23.896100000000001</v>
      </c>
      <c r="ID235">
        <v>23.892199999999999</v>
      </c>
      <c r="IE235">
        <v>-1</v>
      </c>
      <c r="IF235">
        <v>-30</v>
      </c>
      <c r="IG235">
        <v>-30</v>
      </c>
      <c r="IH235">
        <v>22</v>
      </c>
      <c r="II235">
        <v>400</v>
      </c>
      <c r="IJ235">
        <v>15.804</v>
      </c>
      <c r="IK235">
        <v>100.682</v>
      </c>
      <c r="IL235">
        <v>101.059</v>
      </c>
    </row>
    <row r="236" spans="1:246" x14ac:dyDescent="0.35">
      <c r="A236">
        <v>218</v>
      </c>
      <c r="B236">
        <v>1717132676.0999999</v>
      </c>
      <c r="C236">
        <v>70804</v>
      </c>
      <c r="D236" t="s">
        <v>1255</v>
      </c>
      <c r="E236" t="s">
        <v>1256</v>
      </c>
      <c r="F236" t="s">
        <v>381</v>
      </c>
      <c r="G236">
        <v>1717132676.0999999</v>
      </c>
      <c r="H236">
        <f t="shared" si="150"/>
        <v>6.6792611552044694E-4</v>
      </c>
      <c r="I236">
        <f t="shared" si="151"/>
        <v>0.66792611552044689</v>
      </c>
      <c r="J236">
        <f t="shared" si="152"/>
        <v>-1.1118527244843111</v>
      </c>
      <c r="K236">
        <f t="shared" si="153"/>
        <v>424.89400000000001</v>
      </c>
      <c r="L236">
        <f t="shared" si="154"/>
        <v>455.55024120653798</v>
      </c>
      <c r="M236">
        <f t="shared" si="155"/>
        <v>45.792877834793515</v>
      </c>
      <c r="N236">
        <f t="shared" si="156"/>
        <v>42.711247354855992</v>
      </c>
      <c r="O236">
        <f t="shared" si="157"/>
        <v>4.2980235195361996E-2</v>
      </c>
      <c r="P236">
        <f t="shared" si="158"/>
        <v>2.9365027551088301</v>
      </c>
      <c r="Q236">
        <f t="shared" si="159"/>
        <v>4.2633786447154563E-2</v>
      </c>
      <c r="R236">
        <f t="shared" si="160"/>
        <v>2.6677010661345656E-2</v>
      </c>
      <c r="S236">
        <f t="shared" si="161"/>
        <v>6.2894749999999999E-2</v>
      </c>
      <c r="T236">
        <f t="shared" si="162"/>
        <v>22.804977641695118</v>
      </c>
      <c r="U236">
        <f t="shared" si="163"/>
        <v>22.804977641695118</v>
      </c>
      <c r="V236">
        <f t="shared" si="164"/>
        <v>2.7866093291414593</v>
      </c>
      <c r="W236">
        <f t="shared" si="165"/>
        <v>44.152042515707542</v>
      </c>
      <c r="X236">
        <f t="shared" si="166"/>
        <v>1.2433380473311999</v>
      </c>
      <c r="Y236">
        <f t="shared" si="167"/>
        <v>2.8160374390128604</v>
      </c>
      <c r="Z236">
        <f t="shared" si="168"/>
        <v>1.5432712818102594</v>
      </c>
      <c r="AA236">
        <f t="shared" si="169"/>
        <v>-29.455541694451711</v>
      </c>
      <c r="AB236">
        <f t="shared" si="170"/>
        <v>27.454968119326573</v>
      </c>
      <c r="AC236">
        <f t="shared" si="171"/>
        <v>1.9359764766348475</v>
      </c>
      <c r="AD236">
        <f t="shared" si="172"/>
        <v>-1.7023484902907171E-3</v>
      </c>
      <c r="AE236">
        <f t="shared" si="173"/>
        <v>-1.175144825127221</v>
      </c>
      <c r="AF236">
        <f t="shared" si="174"/>
        <v>0.66126896777528532</v>
      </c>
      <c r="AG236">
        <f t="shared" si="175"/>
        <v>-1.1118527244843111</v>
      </c>
      <c r="AH236">
        <v>428.787606499003</v>
      </c>
      <c r="AI236">
        <v>430.12327272727202</v>
      </c>
      <c r="AJ236">
        <v>2.6066404986410602E-3</v>
      </c>
      <c r="AK236">
        <v>66.693959904481204</v>
      </c>
      <c r="AL236">
        <f t="shared" si="176"/>
        <v>0.66792611552044689</v>
      </c>
      <c r="AM236">
        <v>11.5842925718785</v>
      </c>
      <c r="AN236">
        <v>12.375803030303</v>
      </c>
      <c r="AO236">
        <v>1.1593692110644601E-5</v>
      </c>
      <c r="AP236">
        <v>77.839001772664105</v>
      </c>
      <c r="AQ236">
        <v>14</v>
      </c>
      <c r="AR236">
        <v>3</v>
      </c>
      <c r="AS236">
        <f t="shared" si="177"/>
        <v>1</v>
      </c>
      <c r="AT236">
        <f t="shared" si="178"/>
        <v>0</v>
      </c>
      <c r="AU236">
        <f t="shared" si="179"/>
        <v>53808.906442771251</v>
      </c>
      <c r="AV236" t="s">
        <v>1257</v>
      </c>
      <c r="AW236">
        <v>10443.1</v>
      </c>
      <c r="AX236">
        <v>1441.634</v>
      </c>
      <c r="AY236">
        <v>4135.26</v>
      </c>
      <c r="AZ236">
        <f t="shared" si="180"/>
        <v>0.65138008250992685</v>
      </c>
      <c r="BA236">
        <v>-1.11185272448483</v>
      </c>
      <c r="BB236" t="s">
        <v>383</v>
      </c>
      <c r="BC236" t="s">
        <v>383</v>
      </c>
      <c r="BD236">
        <v>0</v>
      </c>
      <c r="BE236">
        <v>0</v>
      </c>
      <c r="BF236" t="e">
        <f t="shared" si="181"/>
        <v>#DIV/0!</v>
      </c>
      <c r="BG236">
        <v>0.5</v>
      </c>
      <c r="BH236">
        <f t="shared" si="182"/>
        <v>0.278061</v>
      </c>
      <c r="BI236">
        <f t="shared" si="183"/>
        <v>-1.1118527244843111</v>
      </c>
      <c r="BJ236" t="e">
        <f t="shared" si="184"/>
        <v>#DIV/0!</v>
      </c>
      <c r="BK236">
        <f t="shared" si="185"/>
        <v>1.8662028896889464E-12</v>
      </c>
      <c r="BL236" t="e">
        <f t="shared" si="186"/>
        <v>#DIV/0!</v>
      </c>
      <c r="BM236" t="e">
        <f t="shared" si="187"/>
        <v>#DIV/0!</v>
      </c>
      <c r="BN236" t="s">
        <v>383</v>
      </c>
      <c r="BO236">
        <v>0</v>
      </c>
      <c r="BP236" t="e">
        <f t="shared" si="188"/>
        <v>#DIV/0!</v>
      </c>
      <c r="BQ236" t="e">
        <f t="shared" si="189"/>
        <v>#DIV/0!</v>
      </c>
      <c r="BR236" t="e">
        <f t="shared" si="190"/>
        <v>#DIV/0!</v>
      </c>
      <c r="BS236" t="e">
        <f t="shared" si="191"/>
        <v>#DIV/0!</v>
      </c>
      <c r="BT236">
        <f t="shared" si="192"/>
        <v>0</v>
      </c>
      <c r="BU236">
        <f t="shared" si="193"/>
        <v>1.535201991664767</v>
      </c>
      <c r="BV236" t="e">
        <f t="shared" si="194"/>
        <v>#DIV/0!</v>
      </c>
      <c r="BW236" t="e">
        <f t="shared" si="195"/>
        <v>#DIV/0!</v>
      </c>
      <c r="BX236">
        <f t="shared" si="196"/>
        <v>0.33102500000000001</v>
      </c>
      <c r="BY236">
        <f t="shared" si="197"/>
        <v>0.278061</v>
      </c>
      <c r="BZ236">
        <f t="shared" si="198"/>
        <v>0.84</v>
      </c>
      <c r="CA236">
        <f t="shared" si="199"/>
        <v>0.19</v>
      </c>
      <c r="CB236">
        <v>1717132676.0999999</v>
      </c>
      <c r="CC236">
        <v>424.89400000000001</v>
      </c>
      <c r="CD236">
        <v>423.82100000000003</v>
      </c>
      <c r="CE236">
        <v>12.3688</v>
      </c>
      <c r="CF236">
        <v>11.585100000000001</v>
      </c>
      <c r="CG236">
        <v>424.21</v>
      </c>
      <c r="CH236">
        <v>12.5128</v>
      </c>
      <c r="CI236">
        <v>500.005</v>
      </c>
      <c r="CJ236">
        <v>100.422</v>
      </c>
      <c r="CK236">
        <v>0.100124</v>
      </c>
      <c r="CL236">
        <v>22.978400000000001</v>
      </c>
      <c r="CM236">
        <v>22.152100000000001</v>
      </c>
      <c r="CN236">
        <v>999.9</v>
      </c>
      <c r="CO236">
        <v>0</v>
      </c>
      <c r="CP236">
        <v>0</v>
      </c>
      <c r="CQ236">
        <v>9997.5</v>
      </c>
      <c r="CR236">
        <v>0</v>
      </c>
      <c r="CS236">
        <v>1.5289399999999999E-3</v>
      </c>
      <c r="CT236">
        <v>0.33102500000000001</v>
      </c>
      <c r="CU236">
        <v>0</v>
      </c>
      <c r="CV236">
        <v>0</v>
      </c>
      <c r="CW236">
        <v>0</v>
      </c>
      <c r="CX236">
        <v>1443.67</v>
      </c>
      <c r="CY236">
        <v>0.33102500000000001</v>
      </c>
      <c r="CZ236">
        <v>52.772500000000001</v>
      </c>
      <c r="DA236">
        <v>-0.66</v>
      </c>
      <c r="DB236">
        <v>36.311999999999998</v>
      </c>
      <c r="DC236">
        <v>40.936999999999998</v>
      </c>
      <c r="DD236">
        <v>39</v>
      </c>
      <c r="DE236">
        <v>41.061999999999998</v>
      </c>
      <c r="DF236">
        <v>40.061999999999998</v>
      </c>
      <c r="DG236">
        <v>0</v>
      </c>
      <c r="DH236">
        <v>0</v>
      </c>
      <c r="DI236">
        <v>0</v>
      </c>
      <c r="DJ236">
        <v>299.200000047684</v>
      </c>
      <c r="DK236">
        <v>0</v>
      </c>
      <c r="DL236">
        <v>1441.634</v>
      </c>
      <c r="DM236">
        <v>2.8807692793722399</v>
      </c>
      <c r="DN236">
        <v>0.54538460771228903</v>
      </c>
      <c r="DO236">
        <v>54.399500000000003</v>
      </c>
      <c r="DP236">
        <v>15</v>
      </c>
      <c r="DQ236">
        <v>1717132710.0999999</v>
      </c>
      <c r="DR236" t="s">
        <v>1258</v>
      </c>
      <c r="DS236">
        <v>1717132710.0999999</v>
      </c>
      <c r="DT236">
        <v>1717132696.0999999</v>
      </c>
      <c r="DU236">
        <v>219</v>
      </c>
      <c r="DV236">
        <v>7.0999999999999994E-2</v>
      </c>
      <c r="DW236">
        <v>-4.0000000000000001E-3</v>
      </c>
      <c r="DX236">
        <v>0.68400000000000005</v>
      </c>
      <c r="DY236">
        <v>-0.14399999999999999</v>
      </c>
      <c r="DZ236">
        <v>424</v>
      </c>
      <c r="EA236">
        <v>12</v>
      </c>
      <c r="EB236">
        <v>0.34</v>
      </c>
      <c r="EC236">
        <v>0.15</v>
      </c>
      <c r="ED236">
        <v>0.93081228571428598</v>
      </c>
      <c r="EE236">
        <v>0.120792623376623</v>
      </c>
      <c r="EF236">
        <v>3.50106395735202E-2</v>
      </c>
      <c r="EG236">
        <v>1</v>
      </c>
      <c r="EH236">
        <v>424.77893868892698</v>
      </c>
      <c r="EI236">
        <v>-0.218029755354014</v>
      </c>
      <c r="EJ236">
        <v>2.51532382591741E-2</v>
      </c>
      <c r="EK236">
        <v>1</v>
      </c>
      <c r="EL236">
        <v>0.78711161904761895</v>
      </c>
      <c r="EM236">
        <v>3.7114285714281302E-3</v>
      </c>
      <c r="EN236">
        <v>1.2597132128722001E-3</v>
      </c>
      <c r="EO236">
        <v>1</v>
      </c>
      <c r="EP236">
        <v>3</v>
      </c>
      <c r="EQ236">
        <v>3</v>
      </c>
      <c r="ER236" t="s">
        <v>385</v>
      </c>
      <c r="ES236">
        <v>2.9787499999999998</v>
      </c>
      <c r="ET236">
        <v>2.83026</v>
      </c>
      <c r="EU236">
        <v>0.10370799999999999</v>
      </c>
      <c r="EV236">
        <v>0.102952</v>
      </c>
      <c r="EW236">
        <v>7.2989200000000004E-2</v>
      </c>
      <c r="EX236">
        <v>6.7975800000000003E-2</v>
      </c>
      <c r="EY236">
        <v>25238.7</v>
      </c>
      <c r="EZ236">
        <v>30843</v>
      </c>
      <c r="FA236">
        <v>26055.8</v>
      </c>
      <c r="FB236">
        <v>31244.5</v>
      </c>
      <c r="FC236">
        <v>32379.1</v>
      </c>
      <c r="FD236">
        <v>35506.699999999997</v>
      </c>
      <c r="FE236">
        <v>38355</v>
      </c>
      <c r="FF236">
        <v>41432.699999999997</v>
      </c>
      <c r="FG236">
        <v>2.1621999999999999</v>
      </c>
      <c r="FH236">
        <v>1.4959499999999999</v>
      </c>
      <c r="FI236">
        <v>6.0025599999999998E-2</v>
      </c>
      <c r="FJ236">
        <v>0</v>
      </c>
      <c r="FK236">
        <v>21.161799999999999</v>
      </c>
      <c r="FL236">
        <v>999.9</v>
      </c>
      <c r="FM236">
        <v>33.536999999999999</v>
      </c>
      <c r="FN236">
        <v>27.06</v>
      </c>
      <c r="FO236">
        <v>11.995200000000001</v>
      </c>
      <c r="FP236">
        <v>62.731900000000003</v>
      </c>
      <c r="FQ236">
        <v>44.010399999999997</v>
      </c>
      <c r="FR236">
        <v>1</v>
      </c>
      <c r="FS236">
        <v>-0.27371200000000001</v>
      </c>
      <c r="FT236">
        <v>4.58333E-2</v>
      </c>
      <c r="FU236">
        <v>20.269500000000001</v>
      </c>
      <c r="FV236">
        <v>5.2475399999999999</v>
      </c>
      <c r="FW236">
        <v>12.039899999999999</v>
      </c>
      <c r="FX236">
        <v>5.0237999999999996</v>
      </c>
      <c r="FY236">
        <v>3.3008799999999998</v>
      </c>
      <c r="FZ236">
        <v>999.9</v>
      </c>
      <c r="GA236">
        <v>9999</v>
      </c>
      <c r="GB236">
        <v>9999</v>
      </c>
      <c r="GC236">
        <v>9999</v>
      </c>
      <c r="GD236">
        <v>1.8783399999999999</v>
      </c>
      <c r="GE236">
        <v>1.8798999999999999</v>
      </c>
      <c r="GF236">
        <v>1.8788100000000001</v>
      </c>
      <c r="GG236">
        <v>1.87927</v>
      </c>
      <c r="GH236">
        <v>1.8808</v>
      </c>
      <c r="GI236">
        <v>1.8752800000000001</v>
      </c>
      <c r="GJ236">
        <v>1.8824700000000001</v>
      </c>
      <c r="GK236">
        <v>1.8772200000000001</v>
      </c>
      <c r="GL236">
        <v>5</v>
      </c>
      <c r="GM236">
        <v>0</v>
      </c>
      <c r="GN236">
        <v>0</v>
      </c>
      <c r="GO236">
        <v>0</v>
      </c>
      <c r="GP236" t="s">
        <v>386</v>
      </c>
      <c r="GQ236" t="s">
        <v>387</v>
      </c>
      <c r="GR236" t="s">
        <v>388</v>
      </c>
      <c r="GS236" t="s">
        <v>388</v>
      </c>
      <c r="GT236" t="s">
        <v>388</v>
      </c>
      <c r="GU236" t="s">
        <v>388</v>
      </c>
      <c r="GV236">
        <v>0</v>
      </c>
      <c r="GW236">
        <v>100</v>
      </c>
      <c r="GX236">
        <v>100</v>
      </c>
      <c r="GY236">
        <v>0.68400000000000005</v>
      </c>
      <c r="GZ236">
        <v>-0.14399999999999999</v>
      </c>
      <c r="HA236">
        <v>0.61272727272734095</v>
      </c>
      <c r="HB236">
        <v>0</v>
      </c>
      <c r="HC236">
        <v>0</v>
      </c>
      <c r="HD236">
        <v>0</v>
      </c>
      <c r="HE236">
        <v>-0.14076</v>
      </c>
      <c r="HF236">
        <v>0</v>
      </c>
      <c r="HG236">
        <v>0</v>
      </c>
      <c r="HH236">
        <v>0</v>
      </c>
      <c r="HI236">
        <v>-1</v>
      </c>
      <c r="HJ236">
        <v>-1</v>
      </c>
      <c r="HK236">
        <v>-1</v>
      </c>
      <c r="HL236">
        <v>-1</v>
      </c>
      <c r="HM236">
        <v>4.5</v>
      </c>
      <c r="HN236">
        <v>4.5999999999999996</v>
      </c>
      <c r="HO236">
        <v>0.159912</v>
      </c>
      <c r="HP236">
        <v>4.99878</v>
      </c>
      <c r="HQ236">
        <v>1.5490699999999999</v>
      </c>
      <c r="HR236">
        <v>2.3278799999999999</v>
      </c>
      <c r="HS236">
        <v>1.5148900000000001</v>
      </c>
      <c r="HT236">
        <v>1.2206999999999999E-3</v>
      </c>
      <c r="HU236">
        <v>29.367599999999999</v>
      </c>
      <c r="HV236">
        <v>23.956199999999999</v>
      </c>
      <c r="HW236">
        <v>2</v>
      </c>
      <c r="HX236">
        <v>481.61200000000002</v>
      </c>
      <c r="HY236">
        <v>205.846</v>
      </c>
      <c r="HZ236">
        <v>22</v>
      </c>
      <c r="IA236">
        <v>23.934999999999999</v>
      </c>
      <c r="IB236">
        <v>30.0001</v>
      </c>
      <c r="IC236">
        <v>23.900099999999998</v>
      </c>
      <c r="ID236">
        <v>23.8962</v>
      </c>
      <c r="IE236">
        <v>-1</v>
      </c>
      <c r="IF236">
        <v>-30</v>
      </c>
      <c r="IG236">
        <v>-30</v>
      </c>
      <c r="IH236">
        <v>22</v>
      </c>
      <c r="II236">
        <v>400</v>
      </c>
      <c r="IJ236">
        <v>15.804</v>
      </c>
      <c r="IK236">
        <v>100.68</v>
      </c>
      <c r="IL236">
        <v>101.059</v>
      </c>
    </row>
    <row r="237" spans="1:246" x14ac:dyDescent="0.35">
      <c r="A237">
        <v>219</v>
      </c>
      <c r="B237">
        <v>1717132976.0999999</v>
      </c>
      <c r="C237">
        <v>71104</v>
      </c>
      <c r="D237" t="s">
        <v>1259</v>
      </c>
      <c r="E237" t="s">
        <v>1260</v>
      </c>
      <c r="F237" t="s">
        <v>381</v>
      </c>
      <c r="G237">
        <v>1717132976.0999999</v>
      </c>
      <c r="H237">
        <f t="shared" si="150"/>
        <v>6.6045493132646147E-4</v>
      </c>
      <c r="I237">
        <f t="shared" si="151"/>
        <v>0.66045493132646149</v>
      </c>
      <c r="J237">
        <f t="shared" si="152"/>
        <v>-1.1401648695338285</v>
      </c>
      <c r="K237">
        <f t="shared" si="153"/>
        <v>424.71899999999999</v>
      </c>
      <c r="L237">
        <f t="shared" si="154"/>
        <v>457.01115425734253</v>
      </c>
      <c r="M237">
        <f t="shared" si="155"/>
        <v>45.941010863354904</v>
      </c>
      <c r="N237">
        <f t="shared" si="156"/>
        <v>42.694844559277506</v>
      </c>
      <c r="O237">
        <f t="shared" si="157"/>
        <v>4.2353885408264555E-2</v>
      </c>
      <c r="P237">
        <f t="shared" si="158"/>
        <v>2.9384168519505103</v>
      </c>
      <c r="Q237">
        <f t="shared" si="159"/>
        <v>4.2017635309446487E-2</v>
      </c>
      <c r="R237">
        <f t="shared" si="160"/>
        <v>2.6291010148433672E-2</v>
      </c>
      <c r="S237">
        <f t="shared" si="161"/>
        <v>6.2894749999999999E-2</v>
      </c>
      <c r="T237">
        <f t="shared" si="162"/>
        <v>22.830428653957366</v>
      </c>
      <c r="U237">
        <f t="shared" si="163"/>
        <v>22.830428653957366</v>
      </c>
      <c r="V237">
        <f t="shared" si="164"/>
        <v>2.7909112034937675</v>
      </c>
      <c r="W237">
        <f t="shared" si="165"/>
        <v>44.060120466348977</v>
      </c>
      <c r="X237">
        <f t="shared" si="166"/>
        <v>1.2425081470845001</v>
      </c>
      <c r="Y237">
        <f t="shared" si="167"/>
        <v>2.820028937581931</v>
      </c>
      <c r="Z237">
        <f t="shared" si="168"/>
        <v>1.5484030564092675</v>
      </c>
      <c r="AA237">
        <f t="shared" si="169"/>
        <v>-29.126062471496951</v>
      </c>
      <c r="AB237">
        <f t="shared" si="170"/>
        <v>27.147951042566806</v>
      </c>
      <c r="AC237">
        <f t="shared" si="171"/>
        <v>1.9135540880354147</v>
      </c>
      <c r="AD237">
        <f t="shared" si="172"/>
        <v>-1.6625908947283108E-3</v>
      </c>
      <c r="AE237">
        <f t="shared" si="173"/>
        <v>-1.0880480980188438</v>
      </c>
      <c r="AF237">
        <f t="shared" si="174"/>
        <v>0.66251959064428267</v>
      </c>
      <c r="AG237">
        <f t="shared" si="175"/>
        <v>-1.1401648695338285</v>
      </c>
      <c r="AH237">
        <v>428.73366125299498</v>
      </c>
      <c r="AI237">
        <v>430.10853333333301</v>
      </c>
      <c r="AJ237">
        <v>1.7192764426415699E-3</v>
      </c>
      <c r="AK237">
        <v>66.693908168540503</v>
      </c>
      <c r="AL237">
        <f t="shared" si="176"/>
        <v>0.66045493132646149</v>
      </c>
      <c r="AM237">
        <v>11.5747738867755</v>
      </c>
      <c r="AN237">
        <v>12.357541818181801</v>
      </c>
      <c r="AO237">
        <v>-2.01621113094064E-6</v>
      </c>
      <c r="AP237">
        <v>77.8388639270418</v>
      </c>
      <c r="AQ237">
        <v>14</v>
      </c>
      <c r="AR237">
        <v>3</v>
      </c>
      <c r="AS237">
        <f t="shared" si="177"/>
        <v>1</v>
      </c>
      <c r="AT237">
        <f t="shared" si="178"/>
        <v>0</v>
      </c>
      <c r="AU237">
        <f t="shared" si="179"/>
        <v>53860.972136819888</v>
      </c>
      <c r="AV237" t="s">
        <v>1261</v>
      </c>
      <c r="AW237">
        <v>10438.799999999999</v>
      </c>
      <c r="AX237">
        <v>1444.5047999999999</v>
      </c>
      <c r="AY237">
        <v>4151.33</v>
      </c>
      <c r="AZ237">
        <f t="shared" si="180"/>
        <v>0.65203806972705136</v>
      </c>
      <c r="BA237">
        <v>-1.14016486953434</v>
      </c>
      <c r="BB237" t="s">
        <v>383</v>
      </c>
      <c r="BC237" t="s">
        <v>383</v>
      </c>
      <c r="BD237">
        <v>0</v>
      </c>
      <c r="BE237">
        <v>0</v>
      </c>
      <c r="BF237" t="e">
        <f t="shared" si="181"/>
        <v>#DIV/0!</v>
      </c>
      <c r="BG237">
        <v>0.5</v>
      </c>
      <c r="BH237">
        <f t="shared" si="182"/>
        <v>0.278061</v>
      </c>
      <c r="BI237">
        <f t="shared" si="183"/>
        <v>-1.1401648695338285</v>
      </c>
      <c r="BJ237" t="e">
        <f t="shared" si="184"/>
        <v>#DIV/0!</v>
      </c>
      <c r="BK237">
        <f t="shared" si="185"/>
        <v>1.8398508591541859E-12</v>
      </c>
      <c r="BL237" t="e">
        <f t="shared" si="186"/>
        <v>#DIV/0!</v>
      </c>
      <c r="BM237" t="e">
        <f t="shared" si="187"/>
        <v>#DIV/0!</v>
      </c>
      <c r="BN237" t="s">
        <v>383</v>
      </c>
      <c r="BO237">
        <v>0</v>
      </c>
      <c r="BP237" t="e">
        <f t="shared" si="188"/>
        <v>#DIV/0!</v>
      </c>
      <c r="BQ237" t="e">
        <f t="shared" si="189"/>
        <v>#DIV/0!</v>
      </c>
      <c r="BR237" t="e">
        <f t="shared" si="190"/>
        <v>#DIV/0!</v>
      </c>
      <c r="BS237" t="e">
        <f t="shared" si="191"/>
        <v>#DIV/0!</v>
      </c>
      <c r="BT237">
        <f t="shared" si="192"/>
        <v>0</v>
      </c>
      <c r="BU237">
        <f t="shared" si="193"/>
        <v>1.5336527826030286</v>
      </c>
      <c r="BV237" t="e">
        <f t="shared" si="194"/>
        <v>#DIV/0!</v>
      </c>
      <c r="BW237" t="e">
        <f t="shared" si="195"/>
        <v>#DIV/0!</v>
      </c>
      <c r="BX237">
        <f t="shared" si="196"/>
        <v>0.33102500000000001</v>
      </c>
      <c r="BY237">
        <f t="shared" si="197"/>
        <v>0.278061</v>
      </c>
      <c r="BZ237">
        <f t="shared" si="198"/>
        <v>0.84</v>
      </c>
      <c r="CA237">
        <f t="shared" si="199"/>
        <v>0.19</v>
      </c>
      <c r="CB237">
        <v>1717132976.0999999</v>
      </c>
      <c r="CC237">
        <v>424.71899999999999</v>
      </c>
      <c r="CD237">
        <v>423.75099999999998</v>
      </c>
      <c r="CE237">
        <v>12.360200000000001</v>
      </c>
      <c r="CF237">
        <v>11.574999999999999</v>
      </c>
      <c r="CG237">
        <v>424.08699999999999</v>
      </c>
      <c r="CH237">
        <v>12.5022</v>
      </c>
      <c r="CI237">
        <v>499.99799999999999</v>
      </c>
      <c r="CJ237">
        <v>100.425</v>
      </c>
      <c r="CK237">
        <v>9.9922499999999997E-2</v>
      </c>
      <c r="CL237">
        <v>23.001799999999999</v>
      </c>
      <c r="CM237">
        <v>22.176500000000001</v>
      </c>
      <c r="CN237">
        <v>999.9</v>
      </c>
      <c r="CO237">
        <v>0</v>
      </c>
      <c r="CP237">
        <v>0</v>
      </c>
      <c r="CQ237">
        <v>10008.1</v>
      </c>
      <c r="CR237">
        <v>0</v>
      </c>
      <c r="CS237">
        <v>1.5289399999999999E-3</v>
      </c>
      <c r="CT237">
        <v>0.33102500000000001</v>
      </c>
      <c r="CU237">
        <v>0</v>
      </c>
      <c r="CV237">
        <v>0</v>
      </c>
      <c r="CW237">
        <v>0</v>
      </c>
      <c r="CX237">
        <v>1445.55</v>
      </c>
      <c r="CY237">
        <v>0.33102500000000001</v>
      </c>
      <c r="CZ237">
        <v>56.037500000000001</v>
      </c>
      <c r="DA237">
        <v>-0.30249999999999999</v>
      </c>
      <c r="DB237">
        <v>36.625</v>
      </c>
      <c r="DC237">
        <v>41.25</v>
      </c>
      <c r="DD237">
        <v>39.311999999999998</v>
      </c>
      <c r="DE237">
        <v>41.311999999999998</v>
      </c>
      <c r="DF237">
        <v>40.311999999999998</v>
      </c>
      <c r="DG237">
        <v>0</v>
      </c>
      <c r="DH237">
        <v>0</v>
      </c>
      <c r="DI237">
        <v>0</v>
      </c>
      <c r="DJ237">
        <v>299</v>
      </c>
      <c r="DK237">
        <v>0</v>
      </c>
      <c r="DL237">
        <v>1444.5047999999999</v>
      </c>
      <c r="DM237">
        <v>-1.1330769288482301</v>
      </c>
      <c r="DN237">
        <v>1.51499993579489</v>
      </c>
      <c r="DO237">
        <v>55.591200000000001</v>
      </c>
      <c r="DP237">
        <v>15</v>
      </c>
      <c r="DQ237">
        <v>1717133002.0999999</v>
      </c>
      <c r="DR237" t="s">
        <v>1262</v>
      </c>
      <c r="DS237">
        <v>1717132998.0999999</v>
      </c>
      <c r="DT237">
        <v>1717133002.0999999</v>
      </c>
      <c r="DU237">
        <v>220</v>
      </c>
      <c r="DV237">
        <v>-5.0999999999999997E-2</v>
      </c>
      <c r="DW237">
        <v>3.0000000000000001E-3</v>
      </c>
      <c r="DX237">
        <v>0.63200000000000001</v>
      </c>
      <c r="DY237">
        <v>-0.14199999999999999</v>
      </c>
      <c r="DZ237">
        <v>424</v>
      </c>
      <c r="EA237">
        <v>12</v>
      </c>
      <c r="EB237">
        <v>0.35</v>
      </c>
      <c r="EC237">
        <v>0.08</v>
      </c>
      <c r="ED237">
        <v>1.0034080999999999</v>
      </c>
      <c r="EE237">
        <v>-6.3713413533834307E-2</v>
      </c>
      <c r="EF237">
        <v>2.8160679863774601E-2</v>
      </c>
      <c r="EG237">
        <v>1</v>
      </c>
      <c r="EH237">
        <v>424.75640121493598</v>
      </c>
      <c r="EI237">
        <v>0.11185763497656601</v>
      </c>
      <c r="EJ237">
        <v>1.9510023929921801E-2</v>
      </c>
      <c r="EK237">
        <v>1</v>
      </c>
      <c r="EL237">
        <v>0.78349809999999998</v>
      </c>
      <c r="EM237">
        <v>2.3727518796990798E-3</v>
      </c>
      <c r="EN237">
        <v>1.0389162093258401E-3</v>
      </c>
      <c r="EO237">
        <v>1</v>
      </c>
      <c r="EP237">
        <v>3</v>
      </c>
      <c r="EQ237">
        <v>3</v>
      </c>
      <c r="ER237" t="s">
        <v>385</v>
      </c>
      <c r="ES237">
        <v>2.9787300000000001</v>
      </c>
      <c r="ET237">
        <v>2.8301500000000002</v>
      </c>
      <c r="EU237">
        <v>0.103688</v>
      </c>
      <c r="EV237">
        <v>0.10294200000000001</v>
      </c>
      <c r="EW237">
        <v>7.2943999999999995E-2</v>
      </c>
      <c r="EX237">
        <v>6.7932699999999999E-2</v>
      </c>
      <c r="EY237">
        <v>25238.400000000001</v>
      </c>
      <c r="EZ237">
        <v>30843</v>
      </c>
      <c r="FA237">
        <v>26055</v>
      </c>
      <c r="FB237">
        <v>31244.2</v>
      </c>
      <c r="FC237">
        <v>32379.5</v>
      </c>
      <c r="FD237">
        <v>35507.699999999997</v>
      </c>
      <c r="FE237">
        <v>38353.599999999999</v>
      </c>
      <c r="FF237">
        <v>41432</v>
      </c>
      <c r="FG237">
        <v>2.1621299999999999</v>
      </c>
      <c r="FH237">
        <v>1.4961199999999999</v>
      </c>
      <c r="FI237">
        <v>6.0312400000000002E-2</v>
      </c>
      <c r="FJ237">
        <v>0</v>
      </c>
      <c r="FK237">
        <v>21.1815</v>
      </c>
      <c r="FL237">
        <v>999.9</v>
      </c>
      <c r="FM237">
        <v>33.512</v>
      </c>
      <c r="FN237">
        <v>27.06</v>
      </c>
      <c r="FO237">
        <v>11.985099999999999</v>
      </c>
      <c r="FP237">
        <v>62.701900000000002</v>
      </c>
      <c r="FQ237">
        <v>44.022399999999998</v>
      </c>
      <c r="FR237">
        <v>1</v>
      </c>
      <c r="FS237">
        <v>-0.27386899999999997</v>
      </c>
      <c r="FT237">
        <v>4.7197700000000002E-2</v>
      </c>
      <c r="FU237">
        <v>20.269600000000001</v>
      </c>
      <c r="FV237">
        <v>5.2482899999999999</v>
      </c>
      <c r="FW237">
        <v>12.039899999999999</v>
      </c>
      <c r="FX237">
        <v>5.0247000000000002</v>
      </c>
      <c r="FY237">
        <v>3.3010000000000002</v>
      </c>
      <c r="FZ237">
        <v>999.9</v>
      </c>
      <c r="GA237">
        <v>9999</v>
      </c>
      <c r="GB237">
        <v>9999</v>
      </c>
      <c r="GC237">
        <v>9999</v>
      </c>
      <c r="GD237">
        <v>1.87836</v>
      </c>
      <c r="GE237">
        <v>1.8799600000000001</v>
      </c>
      <c r="GF237">
        <v>1.8788800000000001</v>
      </c>
      <c r="GG237">
        <v>1.8793299999999999</v>
      </c>
      <c r="GH237">
        <v>1.8808100000000001</v>
      </c>
      <c r="GI237">
        <v>1.87531</v>
      </c>
      <c r="GJ237">
        <v>1.8824799999999999</v>
      </c>
      <c r="GK237">
        <v>1.8772899999999999</v>
      </c>
      <c r="GL237">
        <v>5</v>
      </c>
      <c r="GM237">
        <v>0</v>
      </c>
      <c r="GN237">
        <v>0</v>
      </c>
      <c r="GO237">
        <v>0</v>
      </c>
      <c r="GP237" t="s">
        <v>386</v>
      </c>
      <c r="GQ237" t="s">
        <v>387</v>
      </c>
      <c r="GR237" t="s">
        <v>388</v>
      </c>
      <c r="GS237" t="s">
        <v>388</v>
      </c>
      <c r="GT237" t="s">
        <v>388</v>
      </c>
      <c r="GU237" t="s">
        <v>388</v>
      </c>
      <c r="GV237">
        <v>0</v>
      </c>
      <c r="GW237">
        <v>100</v>
      </c>
      <c r="GX237">
        <v>100</v>
      </c>
      <c r="GY237">
        <v>0.63200000000000001</v>
      </c>
      <c r="GZ237">
        <v>-0.14199999999999999</v>
      </c>
      <c r="HA237">
        <v>0.683899999999937</v>
      </c>
      <c r="HB237">
        <v>0</v>
      </c>
      <c r="HC237">
        <v>0</v>
      </c>
      <c r="HD237">
        <v>0</v>
      </c>
      <c r="HE237">
        <v>-0.14449999999999899</v>
      </c>
      <c r="HF237">
        <v>0</v>
      </c>
      <c r="HG237">
        <v>0</v>
      </c>
      <c r="HH237">
        <v>0</v>
      </c>
      <c r="HI237">
        <v>-1</v>
      </c>
      <c r="HJ237">
        <v>-1</v>
      </c>
      <c r="HK237">
        <v>-1</v>
      </c>
      <c r="HL237">
        <v>-1</v>
      </c>
      <c r="HM237">
        <v>4.4000000000000004</v>
      </c>
      <c r="HN237">
        <v>4.7</v>
      </c>
      <c r="HO237">
        <v>0.159912</v>
      </c>
      <c r="HP237">
        <v>4.99878</v>
      </c>
      <c r="HQ237">
        <v>1.5490699999999999</v>
      </c>
      <c r="HR237">
        <v>2.3278799999999999</v>
      </c>
      <c r="HS237">
        <v>1.5148900000000001</v>
      </c>
      <c r="HT237">
        <v>1.2206999999999999E-3</v>
      </c>
      <c r="HU237">
        <v>29.367599999999999</v>
      </c>
      <c r="HV237">
        <v>23.956199999999999</v>
      </c>
      <c r="HW237">
        <v>2</v>
      </c>
      <c r="HX237">
        <v>481.584</v>
      </c>
      <c r="HY237">
        <v>205.91399999999999</v>
      </c>
      <c r="HZ237">
        <v>22.0002</v>
      </c>
      <c r="IA237">
        <v>23.937000000000001</v>
      </c>
      <c r="IB237">
        <v>30</v>
      </c>
      <c r="IC237">
        <v>23.902200000000001</v>
      </c>
      <c r="ID237">
        <v>23.898199999999999</v>
      </c>
      <c r="IE237">
        <v>-1</v>
      </c>
      <c r="IF237">
        <v>-30</v>
      </c>
      <c r="IG237">
        <v>-30</v>
      </c>
      <c r="IH237">
        <v>22</v>
      </c>
      <c r="II237">
        <v>400</v>
      </c>
      <c r="IJ237">
        <v>15.804</v>
      </c>
      <c r="IK237">
        <v>100.67700000000001</v>
      </c>
      <c r="IL237">
        <v>101.057</v>
      </c>
    </row>
    <row r="238" spans="1:246" x14ac:dyDescent="0.35">
      <c r="A238">
        <v>220</v>
      </c>
      <c r="B238">
        <v>1717133277</v>
      </c>
      <c r="C238">
        <v>71404.900000095397</v>
      </c>
      <c r="D238" t="s">
        <v>1263</v>
      </c>
      <c r="E238" t="s">
        <v>1264</v>
      </c>
      <c r="F238" t="s">
        <v>381</v>
      </c>
      <c r="G238">
        <v>1717133277</v>
      </c>
      <c r="H238">
        <f t="shared" si="150"/>
        <v>6.6052952261364505E-4</v>
      </c>
      <c r="I238">
        <f t="shared" si="151"/>
        <v>0.66052952261364506</v>
      </c>
      <c r="J238">
        <f t="shared" si="152"/>
        <v>-1.0905040681967366</v>
      </c>
      <c r="K238">
        <f t="shared" si="153"/>
        <v>424.40800000000002</v>
      </c>
      <c r="L238">
        <f t="shared" si="154"/>
        <v>454.97109739437315</v>
      </c>
      <c r="M238">
        <f t="shared" si="155"/>
        <v>45.736929554584869</v>
      </c>
      <c r="N238">
        <f t="shared" si="156"/>
        <v>42.664509700880011</v>
      </c>
      <c r="O238">
        <f t="shared" si="157"/>
        <v>4.2170511417648868E-2</v>
      </c>
      <c r="P238">
        <f t="shared" si="158"/>
        <v>2.9366991317487994</v>
      </c>
      <c r="Q238">
        <f t="shared" si="159"/>
        <v>4.1836960964478996E-2</v>
      </c>
      <c r="R238">
        <f t="shared" si="160"/>
        <v>2.6177848736132128E-2</v>
      </c>
      <c r="S238">
        <f t="shared" si="161"/>
        <v>6.2894749999999999E-2</v>
      </c>
      <c r="T238">
        <f t="shared" si="162"/>
        <v>22.865219618045217</v>
      </c>
      <c r="U238">
        <f t="shared" si="163"/>
        <v>22.865219618045217</v>
      </c>
      <c r="V238">
        <f t="shared" si="164"/>
        <v>2.7968011688529004</v>
      </c>
      <c r="W238">
        <f t="shared" si="165"/>
        <v>43.932901764479347</v>
      </c>
      <c r="X238">
        <f t="shared" si="166"/>
        <v>1.2415399666330003</v>
      </c>
      <c r="Y238">
        <f t="shared" si="167"/>
        <v>2.825991265700575</v>
      </c>
      <c r="Z238">
        <f t="shared" si="168"/>
        <v>1.5552612022199002</v>
      </c>
      <c r="AA238">
        <f t="shared" si="169"/>
        <v>-29.129351947261746</v>
      </c>
      <c r="AB238">
        <f t="shared" si="170"/>
        <v>27.149344001708204</v>
      </c>
      <c r="AC238">
        <f t="shared" si="171"/>
        <v>1.9154480960777172</v>
      </c>
      <c r="AD238">
        <f t="shared" si="172"/>
        <v>-1.6650994758258264E-3</v>
      </c>
      <c r="AE238">
        <f t="shared" si="173"/>
        <v>-1.0567499928228634</v>
      </c>
      <c r="AF238">
        <f t="shared" si="174"/>
        <v>0.66380379922827681</v>
      </c>
      <c r="AG238">
        <f t="shared" si="175"/>
        <v>-1.0905040681967366</v>
      </c>
      <c r="AH238">
        <v>428.44871248518501</v>
      </c>
      <c r="AI238">
        <v>429.78358787878801</v>
      </c>
      <c r="AJ238">
        <v>-2.0204825679732501E-3</v>
      </c>
      <c r="AK238">
        <v>66.787701612607705</v>
      </c>
      <c r="AL238">
        <f t="shared" si="176"/>
        <v>0.66052952261364506</v>
      </c>
      <c r="AM238">
        <v>11.565706198550799</v>
      </c>
      <c r="AN238">
        <v>12.3485836363636</v>
      </c>
      <c r="AO238">
        <v>-8.87789599912888E-6</v>
      </c>
      <c r="AP238">
        <v>78.098655723854094</v>
      </c>
      <c r="AQ238">
        <v>14</v>
      </c>
      <c r="AR238">
        <v>3</v>
      </c>
      <c r="AS238">
        <f t="shared" si="177"/>
        <v>1</v>
      </c>
      <c r="AT238">
        <f t="shared" si="178"/>
        <v>0</v>
      </c>
      <c r="AU238">
        <f t="shared" si="179"/>
        <v>53804.188490912427</v>
      </c>
      <c r="AV238" t="s">
        <v>1265</v>
      </c>
      <c r="AW238">
        <v>10441.4</v>
      </c>
      <c r="AX238">
        <v>1447.32923076923</v>
      </c>
      <c r="AY238">
        <v>4159.05</v>
      </c>
      <c r="AZ238">
        <f t="shared" si="180"/>
        <v>0.65200484948023463</v>
      </c>
      <c r="BA238">
        <v>-1.0905040681963201</v>
      </c>
      <c r="BB238" t="s">
        <v>383</v>
      </c>
      <c r="BC238" t="s">
        <v>383</v>
      </c>
      <c r="BD238">
        <v>0</v>
      </c>
      <c r="BE238">
        <v>0</v>
      </c>
      <c r="BF238" t="e">
        <f t="shared" si="181"/>
        <v>#DIV/0!</v>
      </c>
      <c r="BG238">
        <v>0.5</v>
      </c>
      <c r="BH238">
        <f t="shared" si="182"/>
        <v>0.278061</v>
      </c>
      <c r="BI238">
        <f t="shared" si="183"/>
        <v>-1.0905040681967366</v>
      </c>
      <c r="BJ238" t="e">
        <f t="shared" si="184"/>
        <v>#DIV/0!</v>
      </c>
      <c r="BK238">
        <f t="shared" si="185"/>
        <v>-1.498073008582141E-12</v>
      </c>
      <c r="BL238" t="e">
        <f t="shared" si="186"/>
        <v>#DIV/0!</v>
      </c>
      <c r="BM238" t="e">
        <f t="shared" si="187"/>
        <v>#DIV/0!</v>
      </c>
      <c r="BN238" t="s">
        <v>383</v>
      </c>
      <c r="BO238">
        <v>0</v>
      </c>
      <c r="BP238" t="e">
        <f t="shared" si="188"/>
        <v>#DIV/0!</v>
      </c>
      <c r="BQ238" t="e">
        <f t="shared" si="189"/>
        <v>#DIV/0!</v>
      </c>
      <c r="BR238" t="e">
        <f t="shared" si="190"/>
        <v>#DIV/0!</v>
      </c>
      <c r="BS238" t="e">
        <f t="shared" si="191"/>
        <v>#DIV/0!</v>
      </c>
      <c r="BT238">
        <f t="shared" si="192"/>
        <v>0</v>
      </c>
      <c r="BU238">
        <f t="shared" si="193"/>
        <v>1.533730923623007</v>
      </c>
      <c r="BV238" t="e">
        <f t="shared" si="194"/>
        <v>#DIV/0!</v>
      </c>
      <c r="BW238" t="e">
        <f t="shared" si="195"/>
        <v>#DIV/0!</v>
      </c>
      <c r="BX238">
        <f t="shared" si="196"/>
        <v>0.33102500000000001</v>
      </c>
      <c r="BY238">
        <f t="shared" si="197"/>
        <v>0.278061</v>
      </c>
      <c r="BZ238">
        <f t="shared" si="198"/>
        <v>0.84</v>
      </c>
      <c r="CA238">
        <f t="shared" si="199"/>
        <v>0.19</v>
      </c>
      <c r="CB238">
        <v>1717133277</v>
      </c>
      <c r="CC238">
        <v>424.40800000000002</v>
      </c>
      <c r="CD238">
        <v>423.47800000000001</v>
      </c>
      <c r="CE238">
        <v>12.350300000000001</v>
      </c>
      <c r="CF238">
        <v>11.563599999999999</v>
      </c>
      <c r="CG238">
        <v>423.79399999999998</v>
      </c>
      <c r="CH238">
        <v>12.4923</v>
      </c>
      <c r="CI238">
        <v>500.017</v>
      </c>
      <c r="CJ238">
        <v>100.42700000000001</v>
      </c>
      <c r="CK238">
        <v>0.10011</v>
      </c>
      <c r="CL238">
        <v>23.0367</v>
      </c>
      <c r="CM238">
        <v>22.207000000000001</v>
      </c>
      <c r="CN238">
        <v>999.9</v>
      </c>
      <c r="CO238">
        <v>0</v>
      </c>
      <c r="CP238">
        <v>0</v>
      </c>
      <c r="CQ238">
        <v>9998.1200000000008</v>
      </c>
      <c r="CR238">
        <v>0</v>
      </c>
      <c r="CS238">
        <v>1.5289399999999999E-3</v>
      </c>
      <c r="CT238">
        <v>0.33102500000000001</v>
      </c>
      <c r="CU238">
        <v>0</v>
      </c>
      <c r="CV238">
        <v>0</v>
      </c>
      <c r="CW238">
        <v>0</v>
      </c>
      <c r="CX238">
        <v>1448.27</v>
      </c>
      <c r="CY238">
        <v>0.33102500000000001</v>
      </c>
      <c r="CZ238">
        <v>39.409999999999997</v>
      </c>
      <c r="DA238">
        <v>-0.375</v>
      </c>
      <c r="DB238">
        <v>36.875</v>
      </c>
      <c r="DC238">
        <v>41.436999999999998</v>
      </c>
      <c r="DD238">
        <v>39.561999999999998</v>
      </c>
      <c r="DE238">
        <v>41.561999999999998</v>
      </c>
      <c r="DF238">
        <v>40.561999999999998</v>
      </c>
      <c r="DG238">
        <v>0</v>
      </c>
      <c r="DH238">
        <v>0</v>
      </c>
      <c r="DI238">
        <v>0</v>
      </c>
      <c r="DJ238">
        <v>300</v>
      </c>
      <c r="DK238">
        <v>0</v>
      </c>
      <c r="DL238">
        <v>1447.32923076923</v>
      </c>
      <c r="DM238">
        <v>-1.0406837908322599</v>
      </c>
      <c r="DN238">
        <v>0.336923118696143</v>
      </c>
      <c r="DO238">
        <v>38.7663461538462</v>
      </c>
      <c r="DP238">
        <v>15</v>
      </c>
      <c r="DQ238">
        <v>1717133301</v>
      </c>
      <c r="DR238" t="s">
        <v>1266</v>
      </c>
      <c r="DS238">
        <v>1717133297</v>
      </c>
      <c r="DT238">
        <v>1717133301</v>
      </c>
      <c r="DU238">
        <v>221</v>
      </c>
      <c r="DV238">
        <v>-1.7999999999999999E-2</v>
      </c>
      <c r="DW238">
        <v>-1E-3</v>
      </c>
      <c r="DX238">
        <v>0.61399999999999999</v>
      </c>
      <c r="DY238">
        <v>-0.14199999999999999</v>
      </c>
      <c r="DZ238">
        <v>423</v>
      </c>
      <c r="EA238">
        <v>12</v>
      </c>
      <c r="EB238">
        <v>0.67</v>
      </c>
      <c r="EC238">
        <v>0.1</v>
      </c>
      <c r="ED238">
        <v>0.99394844999999998</v>
      </c>
      <c r="EE238">
        <v>5.6175293233082201E-2</v>
      </c>
      <c r="EF238">
        <v>4.71607542979064E-2</v>
      </c>
      <c r="EG238">
        <v>1</v>
      </c>
      <c r="EH238">
        <v>424.47286787772498</v>
      </c>
      <c r="EI238">
        <v>8.3357698070539402E-2</v>
      </c>
      <c r="EJ238">
        <v>3.7905035494265701E-2</v>
      </c>
      <c r="EK238">
        <v>1</v>
      </c>
      <c r="EL238">
        <v>0.78566835000000002</v>
      </c>
      <c r="EM238">
        <v>2.4161954887216099E-3</v>
      </c>
      <c r="EN238">
        <v>1.42821326401207E-3</v>
      </c>
      <c r="EO238">
        <v>1</v>
      </c>
      <c r="EP238">
        <v>3</v>
      </c>
      <c r="EQ238">
        <v>3</v>
      </c>
      <c r="ER238" t="s">
        <v>385</v>
      </c>
      <c r="ES238">
        <v>2.9787699999999999</v>
      </c>
      <c r="ET238">
        <v>2.8302499999999999</v>
      </c>
      <c r="EU238">
        <v>0.103635</v>
      </c>
      <c r="EV238">
        <v>0.102893</v>
      </c>
      <c r="EW238">
        <v>7.2901800000000003E-2</v>
      </c>
      <c r="EX238">
        <v>6.7883399999999997E-2</v>
      </c>
      <c r="EY238">
        <v>25239.3</v>
      </c>
      <c r="EZ238">
        <v>30844.400000000001</v>
      </c>
      <c r="FA238">
        <v>26054.400000000001</v>
      </c>
      <c r="FB238">
        <v>31244</v>
      </c>
      <c r="FC238">
        <v>32380.3</v>
      </c>
      <c r="FD238">
        <v>35509.300000000003</v>
      </c>
      <c r="FE238">
        <v>38352.800000000003</v>
      </c>
      <c r="FF238">
        <v>41431.599999999999</v>
      </c>
      <c r="FG238">
        <v>2.1625200000000002</v>
      </c>
      <c r="FH238">
        <v>1.49583</v>
      </c>
      <c r="FI238">
        <v>6.0200700000000003E-2</v>
      </c>
      <c r="FJ238">
        <v>0</v>
      </c>
      <c r="FK238">
        <v>21.213899999999999</v>
      </c>
      <c r="FL238">
        <v>999.9</v>
      </c>
      <c r="FM238">
        <v>33.475999999999999</v>
      </c>
      <c r="FN238">
        <v>27.07</v>
      </c>
      <c r="FO238">
        <v>11.9794</v>
      </c>
      <c r="FP238">
        <v>62.841999999999999</v>
      </c>
      <c r="FQ238">
        <v>44.0304</v>
      </c>
      <c r="FR238">
        <v>1</v>
      </c>
      <c r="FS238">
        <v>-0.27360800000000002</v>
      </c>
      <c r="FT238">
        <v>7.3447700000000005E-2</v>
      </c>
      <c r="FU238">
        <v>20.269600000000001</v>
      </c>
      <c r="FV238">
        <v>5.2482899999999999</v>
      </c>
      <c r="FW238">
        <v>12.039899999999999</v>
      </c>
      <c r="FX238">
        <v>5.0242000000000004</v>
      </c>
      <c r="FY238">
        <v>3.3009499999999998</v>
      </c>
      <c r="FZ238">
        <v>999.9</v>
      </c>
      <c r="GA238">
        <v>9999</v>
      </c>
      <c r="GB238">
        <v>9999</v>
      </c>
      <c r="GC238">
        <v>9999</v>
      </c>
      <c r="GD238">
        <v>1.8782399999999999</v>
      </c>
      <c r="GE238">
        <v>1.87988</v>
      </c>
      <c r="GF238">
        <v>1.8788100000000001</v>
      </c>
      <c r="GG238">
        <v>1.87927</v>
      </c>
      <c r="GH238">
        <v>1.88079</v>
      </c>
      <c r="GI238">
        <v>1.8752200000000001</v>
      </c>
      <c r="GJ238">
        <v>1.8823700000000001</v>
      </c>
      <c r="GK238">
        <v>1.8771899999999999</v>
      </c>
      <c r="GL238">
        <v>5</v>
      </c>
      <c r="GM238">
        <v>0</v>
      </c>
      <c r="GN238">
        <v>0</v>
      </c>
      <c r="GO238">
        <v>0</v>
      </c>
      <c r="GP238" t="s">
        <v>386</v>
      </c>
      <c r="GQ238" t="s">
        <v>387</v>
      </c>
      <c r="GR238" t="s">
        <v>388</v>
      </c>
      <c r="GS238" t="s">
        <v>388</v>
      </c>
      <c r="GT238" t="s">
        <v>388</v>
      </c>
      <c r="GU238" t="s">
        <v>388</v>
      </c>
      <c r="GV238">
        <v>0</v>
      </c>
      <c r="GW238">
        <v>100</v>
      </c>
      <c r="GX238">
        <v>100</v>
      </c>
      <c r="GY238">
        <v>0.61399999999999999</v>
      </c>
      <c r="GZ238">
        <v>-0.14199999999999999</v>
      </c>
      <c r="HA238">
        <v>0.632499999999936</v>
      </c>
      <c r="HB238">
        <v>0</v>
      </c>
      <c r="HC238">
        <v>0</v>
      </c>
      <c r="HD238">
        <v>0</v>
      </c>
      <c r="HE238">
        <v>-0.14153000000000099</v>
      </c>
      <c r="HF238">
        <v>0</v>
      </c>
      <c r="HG238">
        <v>0</v>
      </c>
      <c r="HH238">
        <v>0</v>
      </c>
      <c r="HI238">
        <v>-1</v>
      </c>
      <c r="HJ238">
        <v>-1</v>
      </c>
      <c r="HK238">
        <v>-1</v>
      </c>
      <c r="HL238">
        <v>-1</v>
      </c>
      <c r="HM238">
        <v>4.5999999999999996</v>
      </c>
      <c r="HN238">
        <v>4.5999999999999996</v>
      </c>
      <c r="HO238">
        <v>0.159912</v>
      </c>
      <c r="HP238">
        <v>4.99878</v>
      </c>
      <c r="HQ238">
        <v>1.5502899999999999</v>
      </c>
      <c r="HR238">
        <v>2.3278799999999999</v>
      </c>
      <c r="HS238">
        <v>1.5148900000000001</v>
      </c>
      <c r="HT238">
        <v>1.2206999999999999E-3</v>
      </c>
      <c r="HU238">
        <v>29.367599999999999</v>
      </c>
      <c r="HV238">
        <v>23.947399999999998</v>
      </c>
      <c r="HW238">
        <v>2</v>
      </c>
      <c r="HX238">
        <v>481.84800000000001</v>
      </c>
      <c r="HY238">
        <v>205.81899999999999</v>
      </c>
      <c r="HZ238">
        <v>22</v>
      </c>
      <c r="IA238">
        <v>23.940999999999999</v>
      </c>
      <c r="IB238">
        <v>30.0001</v>
      </c>
      <c r="IC238">
        <v>23.904199999999999</v>
      </c>
      <c r="ID238">
        <v>23.900200000000002</v>
      </c>
      <c r="IE238">
        <v>-1</v>
      </c>
      <c r="IF238">
        <v>-30</v>
      </c>
      <c r="IG238">
        <v>-30</v>
      </c>
      <c r="IH238">
        <v>22</v>
      </c>
      <c r="II238">
        <v>400</v>
      </c>
      <c r="IJ238">
        <v>15.804</v>
      </c>
      <c r="IK238">
        <v>100.675</v>
      </c>
      <c r="IL238">
        <v>101.056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21</v>
      </c>
    </row>
    <row r="12" spans="1:2" x14ac:dyDescent="0.35">
      <c r="A12" t="s">
        <v>22</v>
      </c>
      <c r="B12" t="s">
        <v>23</v>
      </c>
    </row>
    <row r="13" spans="1:2" x14ac:dyDescent="0.35">
      <c r="A13" t="s">
        <v>24</v>
      </c>
      <c r="B13" t="s">
        <v>23</v>
      </c>
    </row>
    <row r="14" spans="1:2" x14ac:dyDescent="0.35">
      <c r="A14" t="s">
        <v>25</v>
      </c>
      <c r="B14" t="s">
        <v>21</v>
      </c>
    </row>
    <row r="15" spans="1:2" x14ac:dyDescent="0.35">
      <c r="A15" t="s">
        <v>26</v>
      </c>
      <c r="B15" t="s">
        <v>11</v>
      </c>
    </row>
    <row r="16" spans="1:2" x14ac:dyDescent="0.35">
      <c r="A16" t="s">
        <v>27</v>
      </c>
      <c r="B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2024-05-30T08:40:31Z</dcterms:created>
  <dcterms:modified xsi:type="dcterms:W3CDTF">2024-06-04T15:00:29Z</dcterms:modified>
</cp:coreProperties>
</file>